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-440" windowWidth="25600" windowHeight="16000" firstSheet="1" activeTab="2"/>
  </bookViews>
  <sheets>
    <sheet name="прил-2" sheetId="1" state="hidden" r:id="rId1"/>
    <sheet name="прил-3" sheetId="2" r:id="rId2"/>
    <sheet name="прил-3 eng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A999999">#N/A</definedName>
    <definedName name="____A999999">#N/A</definedName>
    <definedName name="___A1" localSheetId="0" hidden="1">#REF!</definedName>
    <definedName name="___A1" localSheetId="1" hidden="1">#REF!</definedName>
    <definedName name="___A1" hidden="1">#REF!</definedName>
    <definedName name="___A999999">#N/A</definedName>
    <definedName name="__A1" localSheetId="0" hidden="1">#REF!</definedName>
    <definedName name="__A1" localSheetId="1" hidden="1">#REF!</definedName>
    <definedName name="__A1" hidden="1">#REF!</definedName>
    <definedName name="__a12" hidden="1">{"'Monthly 1997'!$A$3:$S$89"}</definedName>
    <definedName name="__a145" localSheetId="0">#REF!</definedName>
    <definedName name="__a145" localSheetId="1">#REF!</definedName>
    <definedName name="__a145">#REF!</definedName>
    <definedName name="__a146" localSheetId="0">#REF!</definedName>
    <definedName name="__a146" localSheetId="1">#REF!</definedName>
    <definedName name="__a146">#REF!</definedName>
    <definedName name="__a147" localSheetId="0">#REF!</definedName>
    <definedName name="__a147" localSheetId="1">#REF!</definedName>
    <definedName name="__a147">#REF!</definedName>
    <definedName name="__A999999">#N/A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T5" localSheetId="0">#REF!</definedName>
    <definedName name="__CT5" localSheetId="1">#REF!</definedName>
    <definedName name="__CT5">#REF!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 localSheetId="1">#REF!</definedName>
    <definedName name="__JAP97">#REF!</definedName>
    <definedName name="__JAP98" localSheetId="0">#REF!</definedName>
    <definedName name="__JAP98" localSheetId="1">#REF!</definedName>
    <definedName name="__JAP98">#REF!</definedName>
    <definedName name="__KOR97" localSheetId="0">#REF!</definedName>
    <definedName name="__KOR97" localSheetId="1">#REF!</definedName>
    <definedName name="__KOR97">#REF!</definedName>
    <definedName name="__KOR98" localSheetId="0">#REF!</definedName>
    <definedName name="__KOR98" localSheetId="1">#REF!</definedName>
    <definedName name="__KOR98">#REF!</definedName>
    <definedName name="__NFT1" localSheetId="0">#REF!,#REF!,#REF!,#REF!</definedName>
    <definedName name="__NFT1" localSheetId="1">#REF!,#REF!,#REF!,#REF!</definedName>
    <definedName name="__NFT1">#REF!,#REF!,#REF!,#REF!</definedName>
    <definedName name="__Per2">#N/A</definedName>
    <definedName name="__Tit1">#N/A</definedName>
    <definedName name="__Tit2">#N/A</definedName>
    <definedName name="__Tit3">#N/A</definedName>
    <definedName name="__tt1" hidden="1">{#N/A,#N/A,TRUE,"일정"}</definedName>
    <definedName name="__TTT1" localSheetId="0">#REF!</definedName>
    <definedName name="__TTT1" localSheetId="1">#REF!</definedName>
    <definedName name="__TTT1">#REF!</definedName>
    <definedName name="_08">#N/A</definedName>
    <definedName name="_10_????" localSheetId="0">#REF!</definedName>
    <definedName name="_10_????" localSheetId="1">#REF!</definedName>
    <definedName name="_10_????">#REF!</definedName>
    <definedName name="_100_0누실적" localSheetId="0">#REF!</definedName>
    <definedName name="_100_0누실적" localSheetId="1">#REF!</definedName>
    <definedName name="_100_0누실적">#REF!</definedName>
    <definedName name="_101_0실기버" localSheetId="0">#REF!</definedName>
    <definedName name="_101_0실기버" localSheetId="1">#REF!</definedName>
    <definedName name="_101_0실기버">#REF!</definedName>
    <definedName name="_102_0실적마" localSheetId="0">#REF!</definedName>
    <definedName name="_102_0실적마" localSheetId="1">#REF!</definedName>
    <definedName name="_102_0실적마">#REF!</definedName>
    <definedName name="_104ОБЛАСТЬ_ПЕЌАТ" localSheetId="0">#REF!</definedName>
    <definedName name="_104ОБЛАСТЬ_ПЕЌАТ" localSheetId="1">#REF!</definedName>
    <definedName name="_104ОБЛАСТЬ_ПЕЌАТ">#REF!</definedName>
    <definedName name="_111" localSheetId="0">#REF!</definedName>
    <definedName name="_111" localSheetId="1">#REF!</definedName>
    <definedName name="_111">#REF!</definedName>
    <definedName name="_183_0_0입" localSheetId="0">#REF!</definedName>
    <definedName name="_183_0_0입" localSheetId="1">#REF!</definedName>
    <definedName name="_183_0_0입">#REF!</definedName>
    <definedName name="_186_0_0차" localSheetId="0">#REF!</definedName>
    <definedName name="_186_0_0차" localSheetId="1">#REF!</definedName>
    <definedName name="_186_0_0차">#REF!</definedName>
    <definedName name="_195_0계기" localSheetId="0">#REF!</definedName>
    <definedName name="_195_0계기" localSheetId="1">#REF!</definedName>
    <definedName name="_195_0계기">#REF!</definedName>
    <definedName name="_198_0계기en" localSheetId="0">#REF!</definedName>
    <definedName name="_198_0계기en" localSheetId="1">#REF!</definedName>
    <definedName name="_198_0계기en">#REF!</definedName>
    <definedName name="_2_0Print_Area" localSheetId="0">#REF!</definedName>
    <definedName name="_2_0Print_Area" localSheetId="1">#REF!</definedName>
    <definedName name="_2_0Print_Area">#REF!</definedName>
    <definedName name="_20" localSheetId="0">#REF!</definedName>
    <definedName name="_20" localSheetId="1">#REF!</definedName>
    <definedName name="_20">#REF!</definedName>
    <definedName name="_201_0누계기" localSheetId="0">#REF!</definedName>
    <definedName name="_201_0누계기" localSheetId="1">#REF!</definedName>
    <definedName name="_201_0누계기">#REF!</definedName>
    <definedName name="_204_0누계생" localSheetId="0">#REF!</definedName>
    <definedName name="_204_0누계생" localSheetId="1">#REF!</definedName>
    <definedName name="_204_0누계생">#REF!</definedName>
    <definedName name="_207_0누실마" localSheetId="0">#REF!</definedName>
    <definedName name="_207_0누실마" localSheetId="1">#REF!</definedName>
    <definedName name="_207_0누실마">#REF!</definedName>
    <definedName name="_210_0누실적" localSheetId="0">#REF!</definedName>
    <definedName name="_210_0누실적" localSheetId="1">#REF!</definedName>
    <definedName name="_210_0누실적">#REF!</definedName>
    <definedName name="_213_0실기버" localSheetId="0">#REF!</definedName>
    <definedName name="_213_0실기버" localSheetId="1">#REF!</definedName>
    <definedName name="_213_0실기버">#REF!</definedName>
    <definedName name="_216_0실적마" localSheetId="0">#REF!</definedName>
    <definedName name="_216_0실적마" localSheetId="1">#REF!</definedName>
    <definedName name="_216_0실적마">#REF!</definedName>
    <definedName name="_222ОБЛАСТЬ_ПЕЌАТ" localSheetId="0">#REF!</definedName>
    <definedName name="_222ОБЛАСТЬ_ПЕЌАТ" localSheetId="1">#REF!</definedName>
    <definedName name="_222ОБЛАСТЬ_ПЕЌАТ">#REF!</definedName>
    <definedName name="_3_0Print_Area" localSheetId="0">#REF!</definedName>
    <definedName name="_3_0Print_Area" localSheetId="1">#REF!</definedName>
    <definedName name="_3_0Print_Area">#REF!</definedName>
    <definedName name="_3_0실마" localSheetId="0">#REF!</definedName>
    <definedName name="_3_0실마" localSheetId="1">#REF!</definedName>
    <definedName name="_3_0실마">#REF!</definedName>
    <definedName name="_30" localSheetId="0">#REF!</definedName>
    <definedName name="_30" localSheetId="1">#REF!</definedName>
    <definedName name="_30">#REF!</definedName>
    <definedName name="_4_0실적" localSheetId="0">#REF!</definedName>
    <definedName name="_4_0실적" localSheetId="1">#REF!</definedName>
    <definedName name="_4_0실적">#REF!</definedName>
    <definedName name="_40" localSheetId="0">#REF!</definedName>
    <definedName name="_40" localSheetId="1">#REF!</definedName>
    <definedName name="_40">#REF!</definedName>
    <definedName name="_5_????" localSheetId="0">#REF!</definedName>
    <definedName name="_5_????" localSheetId="1">#REF!</definedName>
    <definedName name="_5_????">#REF!</definedName>
    <definedName name="_6_0실마" localSheetId="0">#REF!</definedName>
    <definedName name="_6_0실마" localSheetId="1">#REF!</definedName>
    <definedName name="_6_0실마">#REF!</definedName>
    <definedName name="_89185A78B00" localSheetId="0">#REF!</definedName>
    <definedName name="_89185A78B00" localSheetId="1">#REF!</definedName>
    <definedName name="_89185A78B00">#REF!</definedName>
    <definedName name="_9_0실적" localSheetId="0">#REF!</definedName>
    <definedName name="_9_0실적" localSheetId="1">#REF!</definedName>
    <definedName name="_9_0실적">#REF!</definedName>
    <definedName name="_91_0_0입" localSheetId="0">#REF!</definedName>
    <definedName name="_91_0_0입" localSheetId="1">#REF!</definedName>
    <definedName name="_91_0_0입">#REF!</definedName>
    <definedName name="_92_0_0차" localSheetId="0">#REF!</definedName>
    <definedName name="_92_0_0차" localSheetId="1">#REF!</definedName>
    <definedName name="_92_0_0차">#REF!</definedName>
    <definedName name="_95_0계기" localSheetId="0">#REF!</definedName>
    <definedName name="_95_0계기" localSheetId="1">#REF!</definedName>
    <definedName name="_95_0계기">#REF!</definedName>
    <definedName name="_96_0계기en" localSheetId="0">#REF!</definedName>
    <definedName name="_96_0계기en" localSheetId="1">#REF!</definedName>
    <definedName name="_96_0계기en">#REF!</definedName>
    <definedName name="_97_0누계기" localSheetId="0">#REF!</definedName>
    <definedName name="_97_0누계기" localSheetId="1">#REF!</definedName>
    <definedName name="_97_0누계기">#REF!</definedName>
    <definedName name="_98_0누계생" localSheetId="0">#REF!</definedName>
    <definedName name="_98_0누계생" localSheetId="1">#REF!</definedName>
    <definedName name="_98_0누계생">#REF!</definedName>
    <definedName name="_99_0누실마" localSheetId="0">#REF!</definedName>
    <definedName name="_99_0누실마" localSheetId="1">#REF!</definedName>
    <definedName name="_99_0누실마">#REF!</definedName>
    <definedName name="_a12" hidden="1">{"'Monthly 1997'!$A$3:$S$89"}</definedName>
    <definedName name="_a145" localSheetId="0">#REF!</definedName>
    <definedName name="_a145" localSheetId="1">#REF!</definedName>
    <definedName name="_a145">#REF!</definedName>
    <definedName name="_a146" localSheetId="0">#REF!</definedName>
    <definedName name="_a146" localSheetId="1">#REF!</definedName>
    <definedName name="_a146">#REF!</definedName>
    <definedName name="_a147" localSheetId="0">#REF!</definedName>
    <definedName name="_a147" localSheetId="1">#REF!</definedName>
    <definedName name="_a147">#REF!</definedName>
    <definedName name="_A999999">#N/A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0">#N/A</definedName>
    <definedName name="_aZ" localSheetId="1">#N/A</definedName>
    <definedName name="_aZ">#N/A</definedName>
    <definedName name="_B100000" localSheetId="0">#REF!</definedName>
    <definedName name="_B100000" localSheetId="1">#REF!</definedName>
    <definedName name="_B100000">#REF!</definedName>
    <definedName name="_B80000" localSheetId="0">#REF!</definedName>
    <definedName name="_B80000" localSheetId="1">#REF!</definedName>
    <definedName name="_B80000">#REF!</definedName>
    <definedName name="_B99999" localSheetId="0">#REF!</definedName>
    <definedName name="_B99999" localSheetId="1">#REF!</definedName>
    <definedName name="_B99999">#REF!</definedName>
    <definedName name="_CT5" localSheetId="0">#REF!</definedName>
    <definedName name="_CT5" localSheetId="1">#REF!</definedName>
    <definedName name="_CT5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'прил-2'!$A$9:$M$424</definedName>
    <definedName name="_xlnm._FilterDatabase" localSheetId="1" hidden="1">'прил-3'!$A$7:$E$54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 localSheetId="1">#REF!</definedName>
    <definedName name="_JAP97">#REF!</definedName>
    <definedName name="_JAP98" localSheetId="0">#REF!</definedName>
    <definedName name="_JAP98" localSheetId="1">#REF!</definedName>
    <definedName name="_JAP98">#REF!</definedName>
    <definedName name="_k1" localSheetId="0">#REF!</definedName>
    <definedName name="_k1" localSheetId="1">#REF!</definedName>
    <definedName name="_k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OR97" localSheetId="0">#REF!</definedName>
    <definedName name="_KOR97" localSheetId="1">#REF!</definedName>
    <definedName name="_KOR97">#REF!</definedName>
    <definedName name="_KOR98" localSheetId="0">#REF!</definedName>
    <definedName name="_KOR98" localSheetId="1">#REF!</definedName>
    <definedName name="_KOR98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NFT1" localSheetId="0">#REF!,#REF!,#REF!,#REF!</definedName>
    <definedName name="_NFT1" localSheetId="1">#REF!,#REF!,#REF!,#REF!</definedName>
    <definedName name="_NFT1">#REF!,#REF!,#REF!,#REF!</definedName>
    <definedName name="_Order1" hidden="1">255</definedName>
    <definedName name="_Order2" hidden="1">0</definedName>
    <definedName name="_Per2" localSheetId="0">#REF!</definedName>
    <definedName name="_Per2" localSheetId="1">#REF!</definedName>
    <definedName name="_Per2">#REF!</definedName>
    <definedName name="_Sort" localSheetId="0" hidden="1">#REF!</definedName>
    <definedName name="_Sort" localSheetId="1" hidden="1">#REF!</definedName>
    <definedName name="_Sort" hidden="1">#REF!</definedName>
    <definedName name="_SPO1">#N/A</definedName>
    <definedName name="_SPO2">#N/A</definedName>
    <definedName name="_Tit1">#N/A</definedName>
    <definedName name="_Tit2" localSheetId="0">#REF!</definedName>
    <definedName name="_Tit2" localSheetId="1">#REF!</definedName>
    <definedName name="_Tit2">#REF!</definedName>
    <definedName name="_Tit3">#N/A</definedName>
    <definedName name="_Tit4">#N/A</definedName>
    <definedName name="_tt1" hidden="1">{#N/A,#N/A,TRUE,"일정"}</definedName>
    <definedName name="_TTT1" localSheetId="0">#REF!</definedName>
    <definedName name="_TTT1" localSheetId="1">#REF!</definedName>
    <definedName name="_TTT1">#REF!</definedName>
    <definedName name="\a">#N/A</definedName>
    <definedName name="\b">#N/A</definedName>
    <definedName name="\p">#N/A</definedName>
    <definedName name="\z">#N/A</definedName>
    <definedName name="A" localSheetId="0">#REF!</definedName>
    <definedName name="A" localSheetId="1">#REF!</definedName>
    <definedName name="A">#REF!</definedName>
    <definedName name="a_" localSheetId="0">#REF!</definedName>
    <definedName name="a_" localSheetId="1">#REF!</definedName>
    <definedName name="a_">#REF!</definedName>
    <definedName name="a123456789" localSheetId="0">#REF!</definedName>
    <definedName name="a123456789" localSheetId="1">#REF!</definedName>
    <definedName name="a123456789">#REF!</definedName>
    <definedName name="a123457689" localSheetId="0">#REF!</definedName>
    <definedName name="a123457689" localSheetId="1">#REF!</definedName>
    <definedName name="a123457689">#REF!</definedName>
    <definedName name="A6000000">#N/A</definedName>
    <definedName name="aa" localSheetId="0">#N/A</definedName>
    <definedName name="aa" localSheetId="1">#N/A</definedName>
    <definedName name="aa">#N/A</definedName>
    <definedName name="AAA" localSheetId="0">#REF!</definedName>
    <definedName name="AAA" localSheetId="1">#REF!</definedName>
    <definedName name="AAA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 localSheetId="1">#REF!</definedName>
    <definedName name="AAB">#REF!</definedName>
    <definedName name="ABC" localSheetId="0">#REF!</definedName>
    <definedName name="ABC" localSheetId="1">#REF!</definedName>
    <definedName name="ABC">#REF!</definedName>
    <definedName name="ACC" localSheetId="0">#REF!</definedName>
    <definedName name="ACC" localSheetId="1">#REF!</definedName>
    <definedName name="ACC">#REF!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AE1148677">'[1]Жиззах янги раз'!#REF!</definedName>
    <definedName name="af" hidden="1">{#N/A,#N/A,FALSE,"BODY"}</definedName>
    <definedName name="AKNO">#N/A</definedName>
    <definedName name="ALL" localSheetId="0">#REF!</definedName>
    <definedName name="ALL" localSheetId="1">#REF!</definedName>
    <definedName name="ALL">#REF!</definedName>
    <definedName name="allll">TRUNC((oy-1)/3+1)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 localSheetId="1">#REF!</definedName>
    <definedName name="az">#REF!</definedName>
    <definedName name="b_" localSheetId="0">#REF!</definedName>
    <definedName name="b_" localSheetId="1">#REF!</definedName>
    <definedName name="b_">#REF!</definedName>
    <definedName name="BAC" localSheetId="0">#REF!</definedName>
    <definedName name="BAC" localSheetId="1">#REF!</definedName>
    <definedName name="BAC">#REF!</definedName>
    <definedName name="Baht" localSheetId="0">#REF!</definedName>
    <definedName name="Baht" localSheetId="1">#REF!</definedName>
    <definedName name="Baht">#REF!</definedName>
    <definedName name="BBB" localSheetId="0">#REF!</definedName>
    <definedName name="BBB" localSheetId="1">#REF!</definedName>
    <definedName name="BBB">#REF!</definedName>
    <definedName name="BLOCK" localSheetId="0">#REF!</definedName>
    <definedName name="BLOCK" localSheetId="1">#REF!</definedName>
    <definedName name="BLOCK">#REF!</definedName>
    <definedName name="bn">#N/A</definedName>
    <definedName name="BPU" localSheetId="0">#REF!,#REF!</definedName>
    <definedName name="BPU" localSheetId="1">#REF!,#REF!</definedName>
    <definedName name="BPU">#REF!,#REF!</definedName>
    <definedName name="Button_4">"прогноз_доходов_2005_помесяц__уд_вес_помесячный_Таблица"</definedName>
    <definedName name="bvhk" localSheetId="0">#REF!,#REF!,#REF!</definedName>
    <definedName name="bvhk" localSheetId="1">#REF!,#REF!,#REF!</definedName>
    <definedName name="bvhk">#REF!,#REF!,#REF!</definedName>
    <definedName name="can" localSheetId="0">#REF!</definedName>
    <definedName name="can" localSheetId="1">#REF!</definedName>
    <definedName name="can">#REF!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 localSheetId="0">#REF!</definedName>
    <definedName name="cbvx" localSheetId="1">#REF!</definedName>
    <definedName name="cbvx">#REF!</definedName>
    <definedName name="CCC" localSheetId="0">#REF!</definedName>
    <definedName name="CCC" localSheetId="1">#REF!</definedName>
    <definedName name="CCC">#REF!</definedName>
    <definedName name="ch">TRUNC((oy-1)/3+1)</definedName>
    <definedName name="cho" hidden="1">{"'Monthly 1997'!$A$3:$S$89"}</definedName>
    <definedName name="CNTR">#N/A</definedName>
    <definedName name="CODE" localSheetId="0">#REF!</definedName>
    <definedName name="CODE" localSheetId="1">#REF!</definedName>
    <definedName name="CODE">#REF!</definedName>
    <definedName name="COSTCNTR">#N/A</definedName>
    <definedName name="_xlnm.Criteria" localSheetId="0">#REF!</definedName>
    <definedName name="_xlnm.Criteria" localSheetId="1">#REF!</definedName>
    <definedName name="_xlnm.Criteria">#REF!</definedName>
    <definedName name="Criteria_MI" localSheetId="0">#REF!</definedName>
    <definedName name="Criteria_MI" localSheetId="1">#REF!</definedName>
    <definedName name="Criteria_MI">#REF!</definedName>
    <definedName name="CURR">#N/A</definedName>
    <definedName name="customs" localSheetId="0">#REF!</definedName>
    <definedName name="customs" localSheetId="1">#REF!</definedName>
    <definedName name="customs">#REF!</definedName>
    <definedName name="d" localSheetId="0">#REF!</definedName>
    <definedName name="d" localSheetId="1">#REF!</definedName>
    <definedName name="d">#REF!</definedName>
    <definedName name="d_" localSheetId="0">#REF!</definedName>
    <definedName name="d_" localSheetId="1">#REF!</definedName>
    <definedName name="d_">#REF!</definedName>
    <definedName name="dac" localSheetId="0">#N/A</definedName>
    <definedName name="dac" localSheetId="1">#N/A</definedName>
    <definedName name="dac">#N/A</definedName>
    <definedName name="Data_VDS" localSheetId="0">#REF!</definedName>
    <definedName name="Data_VDS" localSheetId="1">#REF!</definedName>
    <definedName name="Data_VDS">#REF!</definedName>
    <definedName name="DATA1">#N/A</definedName>
    <definedName name="DATA2">#N/A</definedName>
    <definedName name="DATA3" localSheetId="0">#REF!</definedName>
    <definedName name="DATA3" localSheetId="1">#REF!</definedName>
    <definedName name="DATA3">#REF!</definedName>
    <definedName name="DATA4" localSheetId="0">#REF!</definedName>
    <definedName name="DATA4" localSheetId="1">#REF!</definedName>
    <definedName name="DATA4">#REF!</definedName>
    <definedName name="_xlnm.Database">[2]KAT2344!$C$2:$I$343</definedName>
    <definedName name="Database_MI" localSheetId="0">#REF!</definedName>
    <definedName name="Database_MI" localSheetId="1">#REF!</definedName>
    <definedName name="Database_MI">#REF!</definedName>
    <definedName name="DCID">#N/A</definedName>
    <definedName name="ddd" hidden="1">{#N/A,#N/A,TRUE,"일정"}</definedName>
    <definedName name="dddddd">TRUNC((oy-1)/3+1)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 localSheetId="1">#REF!</definedName>
    <definedName name="DDE">#REF!</definedName>
    <definedName name="DESCRIP">#N/A</definedName>
    <definedName name="DF">#N/A</definedName>
    <definedName name="DFT" localSheetId="0">#REF!,#REF!,#REF!,#REF!,#REF!,#REF!,#REF!</definedName>
    <definedName name="DFT" localSheetId="1">#REF!,#REF!,#REF!,#REF!,#REF!,#REF!,#REF!</definedName>
    <definedName name="DFT">#REF!,#REF!,#REF!,#REF!,#REF!,#REF!,#REF!</definedName>
    <definedName name="dg" localSheetId="0">#REF!</definedName>
    <definedName name="dg" localSheetId="1">#REF!</definedName>
    <definedName name="dg">#REF!</definedName>
    <definedName name="DOCUNO">#N/A</definedName>
    <definedName name="Dollar" localSheetId="0">#REF!</definedName>
    <definedName name="Dollar" localSheetId="1">#REF!</definedName>
    <definedName name="Dollar">#REF!</definedName>
    <definedName name="DU7월Order_J" localSheetId="0">#REF!</definedName>
    <definedName name="DU7월Order_J" localSheetId="1">#REF!</definedName>
    <definedName name="DU7월Order_J">#REF!</definedName>
    <definedName name="DU7월Order_V" localSheetId="0">#REF!</definedName>
    <definedName name="DU7월Order_V" localSheetId="1">#REF!</definedName>
    <definedName name="DU7월Order_V">#REF!</definedName>
    <definedName name="DU8월Order_J" localSheetId="0">#REF!</definedName>
    <definedName name="DU8월Order_J" localSheetId="1">#REF!</definedName>
    <definedName name="DU8월Order_J">#REF!</definedName>
    <definedName name="DU8월Order_V" localSheetId="0">#REF!</definedName>
    <definedName name="DU8월Order_V" localSheetId="1">#REF!</definedName>
    <definedName name="DU8월Order_V">#REF!</definedName>
    <definedName name="e">#N/A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" localSheetId="0">#REF!</definedName>
    <definedName name="er" localSheetId="1">#REF!</definedName>
    <definedName name="er">#REF!</definedName>
    <definedName name="EURO97" localSheetId="0">#REF!</definedName>
    <definedName name="EURO97" localSheetId="1">#REF!</definedName>
    <definedName name="EURO97">#REF!</definedName>
    <definedName name="EURO98" localSheetId="0">#REF!</definedName>
    <definedName name="EURO98" localSheetId="1">#REF!</definedName>
    <definedName name="EURO98">#REF!</definedName>
    <definedName name="EXHRATE">#N/A</definedName>
    <definedName name="EXP" localSheetId="0">#REF!</definedName>
    <definedName name="EXP" localSheetId="1">#REF!</definedName>
    <definedName name="EXP">#REF!</definedName>
    <definedName name="_xlnm.Extract" localSheetId="0">#REF!</definedName>
    <definedName name="_xlnm.Extract" localSheetId="1">#REF!</definedName>
    <definedName name="_xlnm.Extract">#REF!</definedName>
    <definedName name="Extract_MI" localSheetId="0">#REF!</definedName>
    <definedName name="Extract_MI" localSheetId="1">#REF!</definedName>
    <definedName name="Extract_MI">#REF!</definedName>
    <definedName name="F">#N/A</definedName>
    <definedName name="fd" localSheetId="0">#REF!</definedName>
    <definedName name="fd" localSheetId="1">#REF!</definedName>
    <definedName name="fd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 localSheetId="1">#REF!</definedName>
    <definedName name="fds">#REF!</definedName>
    <definedName name="fdsdfsfdsfdsfds" hidden="1">{#N/A,#N/A,FALSE,"BODY"}</definedName>
    <definedName name="FFF" localSheetId="0">#REF!</definedName>
    <definedName name="FFF" localSheetId="1">#REF!</definedName>
    <definedName name="FFF">#REF!</definedName>
    <definedName name="ffx" hidden="1">{#N/A,#N/A,FALSE,"BODY"}</definedName>
    <definedName name="fg" localSheetId="0">#REF!</definedName>
    <definedName name="fg" localSheetId="1">#REF!</definedName>
    <definedName name="fg">#REF!</definedName>
    <definedName name="fgfh" localSheetId="0">#REF!</definedName>
    <definedName name="fgfh" localSheetId="1">#REF!</definedName>
    <definedName name="fgfh">#REF!</definedName>
    <definedName name="FINDATE" localSheetId="0">#REF!</definedName>
    <definedName name="FINDATE" localSheetId="1">#REF!</definedName>
    <definedName name="FINDATE">#REF!</definedName>
    <definedName name="First_Year" localSheetId="0">#REF!</definedName>
    <definedName name="First_Year" localSheetId="1">#REF!</definedName>
    <definedName name="First_Year">#REF!</definedName>
    <definedName name="flk" localSheetId="0">#REF!</definedName>
    <definedName name="flk" localSheetId="1">#REF!</definedName>
    <definedName name="flk">#REF!</definedName>
    <definedName name="fr" localSheetId="0">#REF!</definedName>
    <definedName name="fr" localSheetId="1">#REF!</definedName>
    <definedName name="fr">#REF!</definedName>
    <definedName name="front_2" hidden="1">{#N/A,#N/A,FALSE,"BODY"}</definedName>
    <definedName name="FullDate">#N/A</definedName>
    <definedName name="g" localSheetId="0">#REF!</definedName>
    <definedName name="g" localSheetId="1">#REF!</definedName>
    <definedName name="g">#REF!</definedName>
    <definedName name="GFAS">#N/A</definedName>
    <definedName name="gfgfgg" localSheetId="0">[0]!дел/1000</definedName>
    <definedName name="gfgfgg" localSheetId="1">[0]!дел/1000</definedName>
    <definedName name="gfgfgg">[0]!дел/1000</definedName>
    <definedName name="gh">#N/A</definedName>
    <definedName name="ghj" localSheetId="0">#REF!</definedName>
    <definedName name="ghj" localSheetId="1">#REF!</definedName>
    <definedName name="ghj">#REF!</definedName>
    <definedName name="ghjhb" localSheetId="0">[0]!дел/1000</definedName>
    <definedName name="ghjhb" localSheetId="1">[0]!дел/1000</definedName>
    <definedName name="ghjhb">[0]!дел/1000</definedName>
    <definedName name="H" localSheetId="0">#REF!</definedName>
    <definedName name="H" localSheetId="1">#REF!</definedName>
    <definedName name="H">#REF!</definedName>
    <definedName name="HEAT" localSheetId="0">#REF!</definedName>
    <definedName name="HEAT" localSheetId="1">#REF!</definedName>
    <definedName name="HEAT">#REF!</definedName>
    <definedName name="hhh">#N/A</definedName>
    <definedName name="hhj" localSheetId="0">#REF!</definedName>
    <definedName name="hhj" localSheetId="1">#REF!</definedName>
    <definedName name="hhj">#REF!</definedName>
    <definedName name="hj" localSheetId="0">#REF!</definedName>
    <definedName name="hj" localSheetId="1">#REF!</definedName>
    <definedName name="hj">#REF!</definedName>
    <definedName name="hkj" localSheetId="0">#REF!</definedName>
    <definedName name="hkj" localSheetId="1">#REF!</definedName>
    <definedName name="hkj">#REF!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 localSheetId="0">#REF!</definedName>
    <definedName name="hvv" localSheetId="1">#REF!</definedName>
    <definedName name="hvv">#REF!</definedName>
    <definedName name="I">#N/A</definedName>
    <definedName name="IDNO">#N/A</definedName>
    <definedName name="IMPORT" localSheetId="0">#REF!</definedName>
    <definedName name="IMPORT" localSheetId="1">#REF!</definedName>
    <definedName name="IMPORT">#REF!</definedName>
    <definedName name="INSERT" localSheetId="0">#REF!</definedName>
    <definedName name="INSERT" localSheetId="1">#REF!</definedName>
    <definedName name="INSERT">#REF!</definedName>
    <definedName name="INTINC">#N/A</definedName>
    <definedName name="INTRISSNO">#N/A</definedName>
    <definedName name="INTRRATE">#N/A</definedName>
    <definedName name="INVESTMENT" localSheetId="0">#N/A</definedName>
    <definedName name="INVESTMENT" localSheetId="1">#N/A</definedName>
    <definedName name="INVESTMENT">#N/A</definedName>
    <definedName name="j" localSheetId="0">#REF!</definedName>
    <definedName name="j" localSheetId="1">#REF!</definedName>
    <definedName name="j">#REF!</definedName>
    <definedName name="jhjkfhkj" localSheetId="0">#REF!</definedName>
    <definedName name="jhjkfhkj" localSheetId="1">#REF!</definedName>
    <definedName name="jhjkfhkj">#REF!</definedName>
    <definedName name="jjkjkjkjkj">#N/A</definedName>
    <definedName name="jlk" localSheetId="0">#REF!</definedName>
    <definedName name="jlk" localSheetId="1">#REF!</definedName>
    <definedName name="jlk">#REF!</definedName>
    <definedName name="JOB" localSheetId="0">#REF!</definedName>
    <definedName name="JOB" localSheetId="1">#REF!</definedName>
    <definedName name="JOB">#REF!</definedName>
    <definedName name="k" localSheetId="0">#REF!</definedName>
    <definedName name="k" localSheetId="1">#REF!</definedName>
    <definedName name="k">#REF!</definedName>
    <definedName name="kj" localSheetId="0">#REF!</definedName>
    <definedName name="kj" localSheetId="1">#REF!</definedName>
    <definedName name="kj">#REF!</definedName>
    <definedName name="kjl" localSheetId="0">#REF!,#REF!,#REF!</definedName>
    <definedName name="kjl" localSheetId="1">#REF!,#REF!,#REF!</definedName>
    <definedName name="kjl">#REF!,#REF!,#REF!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">#N/A</definedName>
    <definedName name="L5A" localSheetId="0">#REF!</definedName>
    <definedName name="L5A" localSheetId="1">#REF!</definedName>
    <definedName name="L5A">#REF!</definedName>
    <definedName name="L5C" localSheetId="0">#REF!</definedName>
    <definedName name="L5C" localSheetId="1">#REF!</definedName>
    <definedName name="L5C">#REF!</definedName>
    <definedName name="L5CT" localSheetId="0">#REF!</definedName>
    <definedName name="L5CT" localSheetId="1">#REF!</definedName>
    <definedName name="L5CT">#REF!</definedName>
    <definedName name="L5H" localSheetId="0">#REF!</definedName>
    <definedName name="L5H" localSheetId="1">#REF!</definedName>
    <definedName name="L5H">#REF!</definedName>
    <definedName name="L5I" localSheetId="0">#REF!</definedName>
    <definedName name="L5I" localSheetId="1">#REF!</definedName>
    <definedName name="L5I">#REF!</definedName>
    <definedName name="L5N" localSheetId="0">#REF!</definedName>
    <definedName name="L5N" localSheetId="1">#REF!</definedName>
    <definedName name="L5N">#REF!</definedName>
    <definedName name="L5Q" localSheetId="0">#REF!</definedName>
    <definedName name="L5Q" localSheetId="1">#REF!</definedName>
    <definedName name="L5Q">#REF!</definedName>
    <definedName name="LANOS" localSheetId="0">#REF!</definedName>
    <definedName name="LANOS" localSheetId="1">#REF!</definedName>
    <definedName name="LANOS">#REF!</definedName>
    <definedName name="LGL" localSheetId="0">#REF!,#REF!</definedName>
    <definedName name="LGL" localSheetId="1">#REF!,#REF!</definedName>
    <definedName name="LGL">#REF!,#REF!</definedName>
    <definedName name="LGR" localSheetId="0">#REF!,#REF!</definedName>
    <definedName name="LGR" localSheetId="1">#REF!,#REF!</definedName>
    <definedName name="LGR">#REF!,#REF!</definedName>
    <definedName name="LIM" localSheetId="0">#REF!</definedName>
    <definedName name="LIM" localSheetId="1">#REF!</definedName>
    <definedName name="LIM">#REF!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 localSheetId="0">#REF!</definedName>
    <definedName name="m_AA" localSheetId="1">#REF!</definedName>
    <definedName name="m_AA">#REF!</definedName>
    <definedName name="MARKET" localSheetId="0">#REF!</definedName>
    <definedName name="MARKET" localSheetId="1">#REF!</definedName>
    <definedName name="MARKET">#REF!</definedName>
    <definedName name="MARKET2" localSheetId="0">#REF!</definedName>
    <definedName name="MARKET2" localSheetId="1">#REF!</definedName>
    <definedName name="MARKET2">#REF!</definedName>
    <definedName name="MARKET3" localSheetId="0">#REF!</definedName>
    <definedName name="MARKET3" localSheetId="1">#REF!</definedName>
    <definedName name="MARKET3">#REF!</definedName>
    <definedName name="MARKET4" localSheetId="0">#REF!</definedName>
    <definedName name="MARKET4" localSheetId="1">#REF!</definedName>
    <definedName name="MARKET4">#REF!</definedName>
    <definedName name="MFT" localSheetId="0">#REF!,#REF!,#REF!,#REF!</definedName>
    <definedName name="MFT" localSheetId="1">#REF!,#REF!,#REF!,#REF!</definedName>
    <definedName name="MFT">#REF!,#REF!,#REF!,#REF!</definedName>
    <definedName name="MFTU" localSheetId="0">#REF!,#REF!,#REF!,#REF!</definedName>
    <definedName name="MFTU" localSheetId="1">#REF!,#REF!,#REF!,#REF!</definedName>
    <definedName name="MFTU">#REF!,#REF!,#REF!,#REF!</definedName>
    <definedName name="Money1" localSheetId="0">#REF!</definedName>
    <definedName name="Money1" localSheetId="1">#REF!</definedName>
    <definedName name="Money1">#REF!</definedName>
    <definedName name="Money2" localSheetId="0">#REF!</definedName>
    <definedName name="Money2" localSheetId="1">#REF!</definedName>
    <definedName name="Money2">#REF!</definedName>
    <definedName name="MONTH">#N/A</definedName>
    <definedName name="monthl" hidden="1">{"'Monthly 1997'!$A$3:$S$89"}</definedName>
    <definedName name="Monthly" hidden="1">{"'Monthly 1997'!$A$3:$S$89"}</definedName>
    <definedName name="MSIX" localSheetId="0">#REF!</definedName>
    <definedName name="MSIX" localSheetId="1">#REF!</definedName>
    <definedName name="MSIX">#REF!</definedName>
    <definedName name="mtg" localSheetId="0">#REF!</definedName>
    <definedName name="mtg" localSheetId="1">#REF!</definedName>
    <definedName name="mtg">#REF!</definedName>
    <definedName name="MTHREE" localSheetId="0">#REF!</definedName>
    <definedName name="MTHREE" localSheetId="1">#REF!</definedName>
    <definedName name="MTHREE">#REF!</definedName>
    <definedName name="n" localSheetId="0">#REF!</definedName>
    <definedName name="n" localSheetId="1">#REF!</definedName>
    <definedName name="n">#REF!</definedName>
    <definedName name="NDEDUINDC">#N/A</definedName>
    <definedName name="NFT" localSheetId="0">#REF!,#REF!,#REF!,#REF!</definedName>
    <definedName name="NFT" localSheetId="1">#REF!,#REF!,#REF!,#REF!</definedName>
    <definedName name="NFT">#REF!,#REF!,#REF!,#REF!</definedName>
    <definedName name="nj" localSheetId="0">#REF!</definedName>
    <definedName name="nj" localSheetId="1">#REF!</definedName>
    <definedName name="nj">#REF!</definedName>
    <definedName name="NNN" localSheetId="0">#REF!</definedName>
    <definedName name="NNN" localSheetId="1">#REF!</definedName>
    <definedName name="NNN">#REF!</definedName>
    <definedName name="nonbaht" localSheetId="0">#REF!</definedName>
    <definedName name="nonbaht" localSheetId="1">#REF!</definedName>
    <definedName name="nonbaht">#REF!</definedName>
    <definedName name="o" localSheetId="0">#REF!</definedName>
    <definedName name="o" localSheetId="1">#REF!</definedName>
    <definedName name="o">#REF!</definedName>
    <definedName name="obshiyT" localSheetId="0">#REF!</definedName>
    <definedName name="obshiyT" localSheetId="1">#REF!</definedName>
    <definedName name="obshiyT">#REF!</definedName>
    <definedName name="obsN" localSheetId="0">#REF!</definedName>
    <definedName name="obsN" localSheetId="1">#REF!</definedName>
    <definedName name="obsN">#REF!</definedName>
    <definedName name="OFF_ROAD" localSheetId="0">#REF!,#REF!,#REF!,#REF!,#REF!,#REF!,#REF!,#REF!,#REF!,#REF!,#REF!,#REF!</definedName>
    <definedName name="OFF_ROAD" localSheetId="1">#REF!,#REF!,#REF!,#REF!,#REF!,#REF!,#REF!,#REF!,#REF!,#REF!,#REF!,#REF!</definedName>
    <definedName name="OFF_ROAD">#REF!,#REF!,#REF!,#REF!,#REF!,#REF!,#REF!,#REF!,#REF!,#REF!,#REF!,#REF!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 localSheetId="1">#REF!</definedName>
    <definedName name="op">#REF!</definedName>
    <definedName name="oy">#N/A</definedName>
    <definedName name="P" localSheetId="0">#REF!</definedName>
    <definedName name="P" localSheetId="1">#REF!</definedName>
    <definedName name="P">#REF!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RTNO">#N/A</definedName>
    <definedName name="pds" localSheetId="0">#REF!</definedName>
    <definedName name="pds" localSheetId="1">#REF!</definedName>
    <definedName name="pds">#REF!</definedName>
    <definedName name="Per_Nam">#N/A</definedName>
    <definedName name="Person">#N/A</definedName>
    <definedName name="PL" hidden="1">{#N/A,#N/A,FALSE,"BODY"}</definedName>
    <definedName name="PMon2">#N/A</definedName>
    <definedName name="PNOTENO">#N/A</definedName>
    <definedName name="PNumMon">#N/A</definedName>
    <definedName name="pp" localSheetId="0">#REF!</definedName>
    <definedName name="pp" localSheetId="1">#REF!</definedName>
    <definedName name="pp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 localSheetId="0">#REF!,#REF!,#REF!</definedName>
    <definedName name="Print_3_pages" localSheetId="1">#REF!,#REF!,#REF!</definedName>
    <definedName name="Print_3_pages">#REF!,#REF!,#REF!</definedName>
    <definedName name="_xlnm.Print_Area" localSheetId="0">'прил-2'!$A$1:$M$426</definedName>
    <definedName name="_xlnm.Print_Area" localSheetId="1">'прил-3'!$A$1:$F$55</definedName>
    <definedName name="_xlnm.Print_Area" localSheetId="2">'прил-3 eng'!$A$1:$F$53</definedName>
    <definedName name="_xlnm.Print_Area">#N/A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'прил-2'!$6:$8</definedName>
    <definedName name="_xlnm.Print_Titles" localSheetId="1">'прил-3'!$4:$6</definedName>
    <definedName name="_xlnm.Print_Titles" localSheetId="2">'прил-3 eng'!$2:$4</definedName>
    <definedName name="_xlnm.Print_Titles">#N/A</definedName>
    <definedName name="Print_Titles_MI" localSheetId="0">#REF!</definedName>
    <definedName name="Print_Titles_MI" localSheetId="1">#REF!</definedName>
    <definedName name="Print_Titles_MI">#REF!</definedName>
    <definedName name="print3pages" localSheetId="0">#REF!,#REF!,#REF!</definedName>
    <definedName name="print3pages" localSheetId="1">#REF!,#REF!,#REF!</definedName>
    <definedName name="print3pages">#REF!,#REF!,#REF!</definedName>
    <definedName name="PRINT객ITLES" localSheetId="0">#REF!</definedName>
    <definedName name="PRINT객ITLES" localSheetId="1">#REF!</definedName>
    <definedName name="PRINT객ITLES">#REF!</definedName>
    <definedName name="PRINT객ITLES강I" localSheetId="0">#REF!</definedName>
    <definedName name="PRINT객ITLES강I" localSheetId="1">#REF!</definedName>
    <definedName name="PRINT객ITLES강I">#REF!</definedName>
    <definedName name="PRINTㅣREA" localSheetId="0">#REF!</definedName>
    <definedName name="PRINTㅣREA" localSheetId="1">#REF!</definedName>
    <definedName name="PRINTㅣREA">#REF!</definedName>
    <definedName name="PRINTㅣREA강I" localSheetId="0">#REF!</definedName>
    <definedName name="PRINTㅣREA강I" localSheetId="1">#REF!</definedName>
    <definedName name="PRINTㅣREA강I">#REF!</definedName>
    <definedName name="ProcDiscount">#REF!</definedName>
    <definedName name="PROJNO">#N/A</definedName>
    <definedName name="PYear2">#N/A</definedName>
    <definedName name="QTY">#N/A</definedName>
    <definedName name="QW">#N/A</definedName>
    <definedName name="Rasmot">#N/A</definedName>
    <definedName name="RCPTNO">#N/A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Recorder" localSheetId="0">#REF!</definedName>
    <definedName name="_xlnm.Recorder" localSheetId="1">#REF!</definedName>
    <definedName name="_xlnm.Recorder">#REF!</definedName>
    <definedName name="REFNO" localSheetId="0">#REF!</definedName>
    <definedName name="REFNO" localSheetId="1">#REF!</definedName>
    <definedName name="REFNO">#REF!</definedName>
    <definedName name="REMARK">#N/A</definedName>
    <definedName name="Results">[3]Results!#REF!</definedName>
    <definedName name="RHD">#N/A</definedName>
    <definedName name="RM" localSheetId="0">#REF!</definedName>
    <definedName name="RM" localSheetId="1">#REF!</definedName>
    <definedName name="RM">#REF!</definedName>
    <definedName name="RNCLTYPE">#N/A</definedName>
    <definedName name="RO" localSheetId="0">#REF!</definedName>
    <definedName name="RO" localSheetId="1">#REF!</definedName>
    <definedName name="RO">#REF!</definedName>
    <definedName name="rom">#N/A</definedName>
    <definedName name="ROW" localSheetId="0">#REF!</definedName>
    <definedName name="ROW" localSheetId="1">#REF!</definedName>
    <definedName name="ROW">#REF!</definedName>
    <definedName name="RT" localSheetId="0">#REF!</definedName>
    <definedName name="RT" localSheetId="1">#REF!</definedName>
    <definedName name="RT">#REF!</definedName>
    <definedName name="RY" localSheetId="0">#REF!</definedName>
    <definedName name="RY" localSheetId="1">#REF!</definedName>
    <definedName name="RY">#REF!</definedName>
    <definedName name="RZVD">#N/A</definedName>
    <definedName name="S">#N/A</definedName>
    <definedName name="sana">DATE(yil,oy,1)</definedName>
    <definedName name="sd" localSheetId="0">#REF!</definedName>
    <definedName name="sd" localSheetId="1">#REF!</definedName>
    <definedName name="sd">#REF!</definedName>
    <definedName name="sdfg" localSheetId="0">#REF!</definedName>
    <definedName name="sdfg" localSheetId="1">#REF!</definedName>
    <definedName name="sdfg">#REF!</definedName>
    <definedName name="sdfsdfsd">TRUNC((oy-1)/3+1)</definedName>
    <definedName name="SERNO">#N/A</definedName>
    <definedName name="SetBanks">#N/A</definedName>
    <definedName name="SetDay">#N/A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#N/A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tartDate" localSheetId="0">#REF!</definedName>
    <definedName name="StartDate" localSheetId="1">#REF!</definedName>
    <definedName name="StartDate">#REF!</definedName>
    <definedName name="STDATE" localSheetId="0">#REF!</definedName>
    <definedName name="STDATE" localSheetId="1">#REF!</definedName>
    <definedName name="STDATE">#REF!</definedName>
    <definedName name="SUMMARY" localSheetId="0">#REF!</definedName>
    <definedName name="SUMMARY" localSheetId="1">#REF!</definedName>
    <definedName name="SUMMARY">#REF!</definedName>
    <definedName name="sung" hidden="1">{"'Monthly 1997'!$A$3:$S$89"}</definedName>
    <definedName name="sung2" hidden="1">{"'Monthly 1997'!$A$3:$S$89"}</definedName>
    <definedName name="SVOD">#N/A</definedName>
    <definedName name="t" localSheetId="0">#REF!</definedName>
    <definedName name="t" localSheetId="1">#REF!</definedName>
    <definedName name="t">#REF!</definedName>
    <definedName name="Tablica1Структура_рабочих_мест_по_формам_собственности_и_по_видам_деятельности_созданных">#N/A</definedName>
    <definedName name="TANK_BAFFLE" localSheetId="0">#REF!</definedName>
    <definedName name="TANK_BAFFLE" localSheetId="1">#REF!</definedName>
    <definedName name="TANK_BAFFLE">#REF!</definedName>
    <definedName name="TEMPQTY">#N/A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FT" localSheetId="0">#REF!,#REF!,#REF!,#REF!</definedName>
    <definedName name="TFT" localSheetId="1">#REF!,#REF!,#REF!,#REF!</definedName>
    <definedName name="TFT">#REF!,#REF!,#REF!,#REF!</definedName>
    <definedName name="th" localSheetId="0">#REF!</definedName>
    <definedName name="th" localSheetId="1">#REF!</definedName>
    <definedName name="th">#REF!</definedName>
    <definedName name="total" localSheetId="0">[0]!дел/1000</definedName>
    <definedName name="total" localSheetId="1">[0]!дел/1000</definedName>
    <definedName name="total">[0]!дел/1000</definedName>
    <definedName name="TRUNK_TAILGATE_HANDLE" localSheetId="0">#REF!</definedName>
    <definedName name="TRUNK_TAILGATE_HANDLE" localSheetId="1">#REF!</definedName>
    <definedName name="TRUNK_TAILGATE_HANDLE">#REF!</definedName>
    <definedName name="TRXNAMT" localSheetId="0">#REF!</definedName>
    <definedName name="TRXNAMT" localSheetId="1">#REF!</definedName>
    <definedName name="TRXNAMT">#REF!</definedName>
    <definedName name="TRXNDESC">#N/A</definedName>
    <definedName name="TRXNFAMT">#N/A</definedName>
    <definedName name="TRXNQTY">#N/A</definedName>
    <definedName name="tt" hidden="1">{#N/A,#N/A,TRUE,"일정"}</definedName>
    <definedName name="TTT" localSheetId="0">#REF!</definedName>
    <definedName name="TTT" localSheetId="1">#REF!</definedName>
    <definedName name="TTT">#REF!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 localSheetId="1">#REF!</definedName>
    <definedName name="u">#REF!</definedName>
    <definedName name="UNIT">#N/A</definedName>
    <definedName name="UOM">#N/A</definedName>
    <definedName name="ure">#N/A</definedName>
    <definedName name="vb" localSheetId="0">#REF!</definedName>
    <definedName name="vb" localSheetId="1">#REF!</definedName>
    <definedName name="vb">#REF!</definedName>
    <definedName name="vbghh" localSheetId="0">#REF!</definedName>
    <definedName name="vbghh" localSheetId="1">#REF!</definedName>
    <definedName name="vbghh">#REF!</definedName>
    <definedName name="VENDOR">#N/A</definedName>
    <definedName name="VNPNO">#N/A</definedName>
    <definedName name="vx" localSheetId="0">#REF!</definedName>
    <definedName name="vx" localSheetId="1">#REF!</definedName>
    <definedName name="vx">#REF!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#N/A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 localSheetId="1">#REF!,#REF!</definedName>
    <definedName name="WFL">#REF!,#REF!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 localSheetId="0">#REF!</definedName>
    <definedName name="whole" localSheetId="1">#REF!</definedName>
    <definedName name="whole">#REF!</definedName>
    <definedName name="WIL" localSheetId="0">#REF!,#REF!</definedName>
    <definedName name="WIL" localSheetId="1">#REF!,#REF!</definedName>
    <definedName name="WIL">#REF!,#REF!</definedName>
    <definedName name="WIR" localSheetId="0">#REF!,#REF!</definedName>
    <definedName name="WIR" localSheetId="1">#REF!,#REF!</definedName>
    <definedName name="WIR">#REF!,#REF!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sd" localSheetId="0">#REF!</definedName>
    <definedName name="wsd" localSheetId="1">#REF!</definedName>
    <definedName name="wsd">#REF!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XXX" localSheetId="0">#REF!</definedName>
    <definedName name="XXX" localSheetId="1">#REF!</definedName>
    <definedName name="XXX">#REF!</definedName>
    <definedName name="y" localSheetId="0">#REF!</definedName>
    <definedName name="y" localSheetId="1">#REF!</definedName>
    <definedName name="y">#REF!</definedName>
    <definedName name="yil">#N/A</definedName>
    <definedName name="yy">#N/A</definedName>
    <definedName name="Z_86A21AE1_D222_11D6_8098_444553540000_.wvu.Cols" hidden="1">#N/A</definedName>
    <definedName name="ZRATEINDC">#N/A</definedName>
    <definedName name="а">#N/A</definedName>
    <definedName name="А1" localSheetId="0">#REF!</definedName>
    <definedName name="А1" localSheetId="1">#REF!</definedName>
    <definedName name="А1">#REF!</definedName>
    <definedName name="А10">#N/A</definedName>
    <definedName name="а12">#N/A</definedName>
    <definedName name="А17" localSheetId="0">#REF!</definedName>
    <definedName name="А17" localSheetId="1">#REF!</definedName>
    <definedName name="А17">#REF!</definedName>
    <definedName name="а209" localSheetId="0">#REF!</definedName>
    <definedName name="а209" localSheetId="1">#REF!</definedName>
    <definedName name="а209">#REF!</definedName>
    <definedName name="А9">#N/A</definedName>
    <definedName name="аааа">#N/A</definedName>
    <definedName name="абду">#N/A</definedName>
    <definedName name="ав">#N/A</definedName>
    <definedName name="авлб">#N/A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 localSheetId="1">#REF!</definedName>
    <definedName name="акциз">#REF!</definedName>
    <definedName name="алан" localSheetId="0">прилож3/1000</definedName>
    <definedName name="алан" localSheetId="1">прилож3/1000</definedName>
    <definedName name="алан">прилож3/1000</definedName>
    <definedName name="Албина">#N/A</definedName>
    <definedName name="Анд">TRUNC((oy-1)/3+1)</definedName>
    <definedName name="АП" localSheetId="0">#REF!</definedName>
    <definedName name="АП" localSheetId="1">#REF!</definedName>
    <definedName name="АП">#REF!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аза__данных" localSheetId="0">#REF!</definedName>
    <definedName name="База__данных" localSheetId="1">#REF!</definedName>
    <definedName name="База__данных">#REF!</definedName>
    <definedName name="БОГОТТУМАН" localSheetId="0">#REF!</definedName>
    <definedName name="БОГОТТУМАН" localSheetId="1">#REF!</definedName>
    <definedName name="БОГОТТУМАН">#REF!</definedName>
    <definedName name="Бух">TRUNC((oy-1)/3+1)</definedName>
    <definedName name="в">#N/A</definedName>
    <definedName name="В5">#N/A</definedName>
    <definedName name="ва">#N/A</definedName>
    <definedName name="вавававвав" localSheetId="0">[0]!дел/1000</definedName>
    <definedName name="вавававвав" localSheetId="1">[0]!дел/1000</definedName>
    <definedName name="вавававвав">[0]!дел/1000</definedName>
    <definedName name="вап" localSheetId="0">#REF!</definedName>
    <definedName name="вап" localSheetId="1">#REF!</definedName>
    <definedName name="вап">#REF!</definedName>
    <definedName name="вар" localSheetId="0">#REF!</definedName>
    <definedName name="вар" localSheetId="1">#REF!</definedName>
    <definedName name="вар">#REF!</definedName>
    <definedName name="вова">#N/A</definedName>
    <definedName name="г" localSheetId="0">#REF!</definedName>
    <definedName name="г" localSheetId="1">#REF!</definedName>
    <definedName name="г">#REF!</definedName>
    <definedName name="газ" localSheetId="0">дел/1000</definedName>
    <definedName name="газ" localSheetId="1">дел/1000</definedName>
    <definedName name="газ">дел/1000</definedName>
    <definedName name="газконденсат" localSheetId="0">#REF!</definedName>
    <definedName name="газконденсат" localSheetId="1">#REF!</definedName>
    <definedName name="газконденсат">#REF!</definedName>
    <definedName name="галла_нархи">'[1]Фориш 2003'!$O$4</definedName>
    <definedName name="галлаааа">'[1]Фориш 2003'!$O$4</definedName>
    <definedName name="гг">#N/A</definedName>
    <definedName name="ггг">#N/A</definedName>
    <definedName name="го" localSheetId="0">#REF!</definedName>
    <definedName name="го" localSheetId="1">#REF!</definedName>
    <definedName name="го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УРЛАНТУМАН" localSheetId="0">#REF!</definedName>
    <definedName name="ГУРЛАНТУМАН" localSheetId="1">#REF!</definedName>
    <definedName name="ГУРЛАНТУМАН">#REF!</definedName>
    <definedName name="д" localSheetId="0">#REF!</definedName>
    <definedName name="д" localSheetId="1">#REF!</definedName>
    <definedName name="д">#REF!</definedName>
    <definedName name="д_вл" localSheetId="0">#REF!</definedName>
    <definedName name="д_вл" localSheetId="1">#REF!</definedName>
    <definedName name="д_вл">#REF!</definedName>
    <definedName name="д5">#N/A</definedName>
    <definedName name="дебит" localSheetId="0">#REF!</definedName>
    <definedName name="дебит" localSheetId="1">#REF!</definedName>
    <definedName name="дебит">#REF!</definedName>
    <definedName name="дИРЕКЦИЯ_ПО_СТР_ВУ_РЕГ.ВОДОПРОВОДОВ" localSheetId="0">#REF!</definedName>
    <definedName name="дИРЕКЦИЯ_ПО_СТР_ВУ_РЕГ.ВОДОПРОВОДОВ" localSheetId="1">#REF!</definedName>
    <definedName name="дИРЕКЦИЯ_ПО_СТР_ВУ_РЕГ.ВОДОПРОВОДОВ">#REF!</definedName>
    <definedName name="длоолл30">#N/A</definedName>
    <definedName name="доллар">[4]c!$C$1</definedName>
    <definedName name="дтр" localSheetId="0">#REF!</definedName>
    <definedName name="дтр" localSheetId="1">#REF!</definedName>
    <definedName name="дтр">#REF!</definedName>
    <definedName name="е">#N/A</definedName>
    <definedName name="еее">#N/A</definedName>
    <definedName name="ёёё">#N/A</definedName>
    <definedName name="ж">#N/A</definedName>
    <definedName name="жалаб">#N/A</definedName>
    <definedName name="жд" localSheetId="0">#REF!</definedName>
    <definedName name="жд" localSheetId="1">#REF!</definedName>
    <definedName name="жд">#REF!</definedName>
    <definedName name="жиззсвод">#N/A</definedName>
    <definedName name="жл" localSheetId="0">#REF!</definedName>
    <definedName name="жл" localSheetId="1">#REF!</definedName>
    <definedName name="жл">#REF!</definedName>
    <definedName name="жура">#N/A</definedName>
    <definedName name="з">#N/A</definedName>
    <definedName name="Закрытый359" localSheetId="0">#REF!</definedName>
    <definedName name="Закрытый359" localSheetId="1">#REF!</definedName>
    <definedName name="Закрытый359">#REF!</definedName>
    <definedName name="Запрос1">#N/A</definedName>
    <definedName name="Зарплата_1" localSheetId="0">#REF!</definedName>
    <definedName name="Зарплата_1" localSheetId="1">#REF!</definedName>
    <definedName name="Зарплата_1">#REF!</definedName>
    <definedName name="Зарплата_2" localSheetId="0">#REF!</definedName>
    <definedName name="Зарплата_2" localSheetId="1">#REF!</definedName>
    <definedName name="Зарплата_2">#REF!</definedName>
    <definedName name="зд" localSheetId="0">#REF!,#REF!,#REF!</definedName>
    <definedName name="зд" localSheetId="1">#REF!,#REF!,#REF!</definedName>
    <definedName name="зд">#REF!,#REF!,#REF!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имтим">#N/A</definedName>
    <definedName name="ип">#N/A</definedName>
    <definedName name="ипак">#N/A</definedName>
    <definedName name="итог" localSheetId="0">дел/1000</definedName>
    <definedName name="итог" localSheetId="1">дел/1000</definedName>
    <definedName name="итог">дел/1000</definedName>
    <definedName name="итог1" localSheetId="0">дел/1000</definedName>
    <definedName name="итог1" localSheetId="1">дел/1000</definedName>
    <definedName name="итог1">дел/1000</definedName>
    <definedName name="итог2" localSheetId="0">дел/1000</definedName>
    <definedName name="итог2" localSheetId="1">дел/1000</definedName>
    <definedName name="итог2">дел/1000</definedName>
    <definedName name="Итого" localSheetId="0">дел/1000</definedName>
    <definedName name="Итого" localSheetId="1">дел/1000</definedName>
    <definedName name="Итого">дел/1000</definedName>
    <definedName name="й">#N/A</definedName>
    <definedName name="к">#N/A</definedName>
    <definedName name="к_с3" localSheetId="0">#REF!</definedName>
    <definedName name="к_с3" localSheetId="1">#REF!</definedName>
    <definedName name="к_с3">#REF!</definedName>
    <definedName name="к_с4" localSheetId="0">#REF!</definedName>
    <definedName name="к_с4" localSheetId="1">#REF!</definedName>
    <definedName name="к_с4">#REF!</definedName>
    <definedName name="к_с5" localSheetId="0">#REF!</definedName>
    <definedName name="к_с5" localSheetId="1">#REF!</definedName>
    <definedName name="к_с5">#REF!</definedName>
    <definedName name="к_с6" localSheetId="0">#REF!</definedName>
    <definedName name="к_с6" localSheetId="1">#REF!</definedName>
    <definedName name="к_с6">#REF!</definedName>
    <definedName name="к_с7" localSheetId="0">#REF!</definedName>
    <definedName name="к_с7" localSheetId="1">#REF!</definedName>
    <definedName name="к_с7">#REF!</definedName>
    <definedName name="к_с8" localSheetId="0">#REF!</definedName>
    <definedName name="к_с8" localSheetId="1">#REF!</definedName>
    <definedName name="к_с8">#REF!</definedName>
    <definedName name="к1" localSheetId="0">#REF!</definedName>
    <definedName name="к1" localSheetId="1">#REF!</definedName>
    <definedName name="к1">#REF!</definedName>
    <definedName name="к2" localSheetId="0">#REF!</definedName>
    <definedName name="к2" localSheetId="1">#REF!</definedName>
    <definedName name="к2">#REF!</definedName>
    <definedName name="к3" localSheetId="0">#REF!</definedName>
    <definedName name="к3" localSheetId="1">#REF!</definedName>
    <definedName name="к3">#REF!</definedName>
    <definedName name="к3_А" localSheetId="0">#REF!</definedName>
    <definedName name="к3_А" localSheetId="1">#REF!</definedName>
    <definedName name="к3_А">#REF!</definedName>
    <definedName name="к3_М" localSheetId="0">#REF!</definedName>
    <definedName name="к3_М" localSheetId="1">#REF!</definedName>
    <definedName name="к3_М">#REF!</definedName>
    <definedName name="к3_У" localSheetId="0">#REF!</definedName>
    <definedName name="к3_У" localSheetId="1">#REF!</definedName>
    <definedName name="к3_У">#REF!</definedName>
    <definedName name="к3_Ш" localSheetId="0">#REF!</definedName>
    <definedName name="к3_Ш" localSheetId="1">#REF!</definedName>
    <definedName name="к3_Ш">#REF!</definedName>
    <definedName name="к4" localSheetId="0">#REF!</definedName>
    <definedName name="к4" localSheetId="1">#REF!</definedName>
    <definedName name="к4">#REF!</definedName>
    <definedName name="к4_А" localSheetId="0">#REF!</definedName>
    <definedName name="к4_А" localSheetId="1">#REF!</definedName>
    <definedName name="к4_А">#REF!</definedName>
    <definedName name="к4_М" localSheetId="0">#REF!</definedName>
    <definedName name="к4_М" localSheetId="1">#REF!</definedName>
    <definedName name="к4_М">#REF!</definedName>
    <definedName name="к4_У" localSheetId="0">#REF!</definedName>
    <definedName name="к4_У" localSheetId="1">#REF!</definedName>
    <definedName name="к4_У">#REF!</definedName>
    <definedName name="к4_Ш" localSheetId="0">#REF!</definedName>
    <definedName name="к4_Ш" localSheetId="1">#REF!</definedName>
    <definedName name="к4_Ш">#REF!</definedName>
    <definedName name="к5" localSheetId="0">#REF!</definedName>
    <definedName name="к5" localSheetId="1">#REF!</definedName>
    <definedName name="к5">#REF!</definedName>
    <definedName name="к5_Ш" localSheetId="0">#REF!</definedName>
    <definedName name="к5_Ш" localSheetId="1">#REF!</definedName>
    <definedName name="к5_Ш">#REF!</definedName>
    <definedName name="к6" localSheetId="0">#REF!</definedName>
    <definedName name="к6" localSheetId="1">#REF!</definedName>
    <definedName name="к6">#REF!</definedName>
    <definedName name="к7" localSheetId="0">#REF!</definedName>
    <definedName name="к7" localSheetId="1">#REF!</definedName>
    <definedName name="к7">#REF!</definedName>
    <definedName name="к8" localSheetId="0">#REF!</definedName>
    <definedName name="к8" localSheetId="1">#REF!</definedName>
    <definedName name="к8">#REF!</definedName>
    <definedName name="карз">#N/A</definedName>
    <definedName name="кейс">#N/A</definedName>
    <definedName name="кз" localSheetId="0">#REF!</definedName>
    <definedName name="кз" localSheetId="1">#REF!</definedName>
    <definedName name="кз">#REF!</definedName>
    <definedName name="ккк">#N/A</definedName>
    <definedName name="ко1" localSheetId="0">#REF!</definedName>
    <definedName name="ко1" localSheetId="1">#REF!</definedName>
    <definedName name="ко1">#REF!</definedName>
    <definedName name="ко2" localSheetId="0">#REF!</definedName>
    <definedName name="ко2" localSheetId="1">#REF!</definedName>
    <definedName name="ко2">#REF!</definedName>
    <definedName name="ко3" localSheetId="0">#REF!</definedName>
    <definedName name="ко3" localSheetId="1">#REF!</definedName>
    <definedName name="ко3">#REF!</definedName>
    <definedName name="ко4" localSheetId="0">#REF!</definedName>
    <definedName name="ко4" localSheetId="1">#REF!</definedName>
    <definedName name="ко4">#REF!</definedName>
    <definedName name="ко5" localSheetId="0">#REF!</definedName>
    <definedName name="ко5" localSheetId="1">#REF!</definedName>
    <definedName name="ко5">#REF!</definedName>
    <definedName name="ко6" localSheetId="0">#REF!</definedName>
    <definedName name="ко6" localSheetId="1">#REF!</definedName>
    <definedName name="ко6">#REF!</definedName>
    <definedName name="ко7" localSheetId="0">#REF!</definedName>
    <definedName name="ко7" localSheetId="1">#REF!</definedName>
    <definedName name="ко7">#REF!</definedName>
    <definedName name="ко8" localSheetId="0">#REF!</definedName>
    <definedName name="ко8" localSheetId="1">#REF!</definedName>
    <definedName name="ко8">#REF!</definedName>
    <definedName name="константы">#N/A</definedName>
    <definedName name="коха">#N/A</definedName>
    <definedName name="кп" localSheetId="0">#REF!</definedName>
    <definedName name="кп" localSheetId="1">#REF!</definedName>
    <definedName name="кп">#REF!</definedName>
    <definedName name="кре">#N/A</definedName>
    <definedName name="Кўрсаткичлар">#N/A</definedName>
    <definedName name="кэ" localSheetId="0">#REF!</definedName>
    <definedName name="кэ" localSheetId="1">#REF!</definedName>
    <definedName name="кэ">#REF!</definedName>
    <definedName name="л">#N/A</definedName>
    <definedName name="лд" localSheetId="0">#REF!</definedName>
    <definedName name="лд" localSheetId="1">#REF!</definedName>
    <definedName name="лд">#REF!</definedName>
    <definedName name="лист" localSheetId="0">#REF!</definedName>
    <definedName name="лист" localSheetId="1">#REF!</definedName>
    <definedName name="лист">#REF!</definedName>
    <definedName name="Лист_1">#N/A</definedName>
    <definedName name="лист2">#N/A</definedName>
    <definedName name="ЛокализацияBPU" localSheetId="0">#REF!</definedName>
    <definedName name="ЛокализацияBPU" localSheetId="1">#REF!</definedName>
    <definedName name="ЛокализацияBPU">#REF!</definedName>
    <definedName name="ЛокализацияDAMAS" localSheetId="0">#REF!,#REF!,#REF!</definedName>
    <definedName name="ЛокализацияDAMAS" localSheetId="1">#REF!,#REF!,#REF!</definedName>
    <definedName name="ЛокализацияDAMAS">#REF!,#REF!,#REF!</definedName>
    <definedName name="ЛокализацияLGLL" localSheetId="0">#REF!</definedName>
    <definedName name="ЛокализацияLGLL" localSheetId="1">#REF!</definedName>
    <definedName name="ЛокализацияLGLL">#REF!</definedName>
    <definedName name="ЛокализацияTICO" localSheetId="0">#REF!</definedName>
    <definedName name="ЛокализацияTICO" localSheetId="1">#REF!</definedName>
    <definedName name="ЛокализацияTICO">#REF!</definedName>
    <definedName name="ЛокализацияWFL" localSheetId="0">#REF!</definedName>
    <definedName name="ЛокализацияWFL" localSheetId="1">#REF!</definedName>
    <definedName name="ЛокализацияWFL">#REF!</definedName>
    <definedName name="ЛокализацияWFR" localSheetId="0">#REF!</definedName>
    <definedName name="ЛокализацияWFR" localSheetId="1">#REF!</definedName>
    <definedName name="ЛокализацияWFR">#REF!</definedName>
    <definedName name="ЛОЛО" localSheetId="0">#REF!</definedName>
    <definedName name="ЛОЛО" localSheetId="1">#REF!</definedName>
    <definedName name="ЛОЛО">#REF!</definedName>
    <definedName name="лр" localSheetId="0">#REF!</definedName>
    <definedName name="лр" localSheetId="1">#REF!</definedName>
    <definedName name="лр">#REF!</definedName>
    <definedName name="м_с" localSheetId="0">#REF!</definedName>
    <definedName name="м_с" localSheetId="1">#REF!</definedName>
    <definedName name="м_с">#REF!</definedName>
    <definedName name="м_с2" localSheetId="0">#REF!</definedName>
    <definedName name="м_с2" localSheetId="1">#REF!</definedName>
    <definedName name="м_с2">#REF!</definedName>
    <definedName name="м_с3" localSheetId="0">#REF!</definedName>
    <definedName name="м_с3" localSheetId="1">#REF!</definedName>
    <definedName name="м_с3">#REF!</definedName>
    <definedName name="м_с4" localSheetId="0">#REF!</definedName>
    <definedName name="м_с4" localSheetId="1">#REF!</definedName>
    <definedName name="м_с4">#REF!</definedName>
    <definedName name="М50.12" localSheetId="0">#REF!</definedName>
    <definedName name="М50.12" localSheetId="1">#REF!</definedName>
    <definedName name="М50.12">#REF!</definedName>
    <definedName name="Макрос1">#N/A</definedName>
    <definedName name="марка">#REF!</definedName>
    <definedName name="Массив_обл">#N/A</definedName>
    <definedName name="Массив_СвС">#N/A</definedName>
    <definedName name="МАЪЛУМОТ">#N/A</definedName>
    <definedName name="мз" localSheetId="0">#REF!</definedName>
    <definedName name="мз" localSheetId="1">#REF!</definedName>
    <definedName name="мз">#REF!</definedName>
    <definedName name="МЗ_1" localSheetId="0">#REF!</definedName>
    <definedName name="МЗ_1" localSheetId="1">#REF!</definedName>
    <definedName name="МЗ_1">#REF!</definedName>
    <definedName name="МЗ_2" localSheetId="0">#REF!</definedName>
    <definedName name="МЗ_2" localSheetId="1">#REF!</definedName>
    <definedName name="МЗ_2">#REF!</definedName>
    <definedName name="минг">#N/A</definedName>
    <definedName name="мингча">#N/A</definedName>
    <definedName name="Минимал_1" localSheetId="0">#REF!</definedName>
    <definedName name="Минимал_1" localSheetId="1">#REF!</definedName>
    <definedName name="Минимал_1">#REF!</definedName>
    <definedName name="Минимал_2" localSheetId="0">#REF!</definedName>
    <definedName name="Минимал_2" localSheetId="1">#REF!</definedName>
    <definedName name="Минимал_2">#REF!</definedName>
    <definedName name="Монетиз">#N/A</definedName>
    <definedName name="МТР">#N/A</definedName>
    <definedName name="мфу02" localSheetId="0">#REF!</definedName>
    <definedName name="мфу02" localSheetId="1">#REF!</definedName>
    <definedName name="мфу02">#REF!</definedName>
    <definedName name="н">#N/A</definedName>
    <definedName name="нар26" hidden="1">#N/A</definedName>
    <definedName name="нац">#N/A</definedName>
    <definedName name="нбу">#N/A</definedName>
    <definedName name="неукв">#N/A</definedName>
    <definedName name="нилуфар">#N/A</definedName>
    <definedName name="ннн">#N/A</definedName>
    <definedName name="нояб" localSheetId="0">#REF!</definedName>
    <definedName name="нояб" localSheetId="1">#REF!</definedName>
    <definedName name="нояб">#REF!</definedName>
    <definedName name="нук">TRUNC((oy-1)/3+1)</definedName>
    <definedName name="овкей">#N/A</definedName>
    <definedName name="олг">#N/A</definedName>
    <definedName name="олл">#N/A</definedName>
    <definedName name="ольга" hidden="1">{#N/A,#N/A,FALSE,"BODY"}</definedName>
    <definedName name="оля">#N/A</definedName>
    <definedName name="ооо" localSheetId="0">#REF!</definedName>
    <definedName name="ооо" localSheetId="1">#REF!</definedName>
    <definedName name="ооо">#REF!</definedName>
    <definedName name="оооо">TRUNC((oy-1)/3+1)</definedName>
    <definedName name="ор" localSheetId="0">#REF!,#REF!,#REF!</definedName>
    <definedName name="ор" localSheetId="1">#REF!,#REF!,#REF!</definedName>
    <definedName name="ор">#REF!,#REF!,#REF!</definedName>
    <definedName name="орде" localSheetId="0">#REF!</definedName>
    <definedName name="орде" localSheetId="1">#REF!</definedName>
    <definedName name="орде">#REF!</definedName>
    <definedName name="ОРОРО1" localSheetId="0">#REF!</definedName>
    <definedName name="ОРОРО1" localSheetId="1">#REF!</definedName>
    <definedName name="ОРОРО1">#REF!</definedName>
    <definedName name="п">#N/A</definedName>
    <definedName name="пах">#N/A</definedName>
    <definedName name="ПЕНСИЯ">#N/A</definedName>
    <definedName name="печать">#N/A</definedName>
    <definedName name="Полигон" localSheetId="0">#REF!</definedName>
    <definedName name="Полигон" localSheetId="1">#REF!</definedName>
    <definedName name="Полигон">#REF!</definedName>
    <definedName name="пор">#N/A</definedName>
    <definedName name="Поток2004" localSheetId="0">#REF!</definedName>
    <definedName name="Поток2004" localSheetId="1">#REF!</definedName>
    <definedName name="Поток2004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0">[0]!дел/1000</definedName>
    <definedName name="ппп" localSheetId="1">[0]!дел/1000</definedName>
    <definedName name="ппп">[0]!дел/1000</definedName>
    <definedName name="пппппп" localSheetId="0">прилож3/1000</definedName>
    <definedName name="пппппп" localSheetId="1">прилож3/1000</definedName>
    <definedName name="пппппп">прилож3/1000</definedName>
    <definedName name="пр">#N/A</definedName>
    <definedName name="Прил3" localSheetId="0">[0]!прилож3/1000</definedName>
    <definedName name="Прил3" localSheetId="1">[0]!прилож3/1000</definedName>
    <definedName name="Прил3">[0]!прилож3/1000</definedName>
    <definedName name="Прил5" localSheetId="0">дел/1000</definedName>
    <definedName name="Прил5" localSheetId="1">дел/1000</definedName>
    <definedName name="Прил5">дел/1000</definedName>
    <definedName name="приложение" localSheetId="0">дел/1000</definedName>
    <definedName name="приложение" localSheetId="1">дел/1000</definedName>
    <definedName name="приложение">дел/1000</definedName>
    <definedName name="про">'[5]уюшмага10,09 холатига'!#REF!</definedName>
    <definedName name="ПРОГНОЗНЫЕ_ПАРАМЕТРЫ_РАСХОДОВ">#N/A</definedName>
    <definedName name="прок">#N/A</definedName>
    <definedName name="пром2">#N/A</definedName>
    <definedName name="проч">TRUNC((oy-1)/3+1)</definedName>
    <definedName name="псб">#N/A</definedName>
    <definedName name="р">#N/A</definedName>
    <definedName name="расчет" localSheetId="0">дел/1000</definedName>
    <definedName name="расчет" localSheetId="1">дел/1000</definedName>
    <definedName name="расчет">дел/1000</definedName>
    <definedName name="рег_1" localSheetId="0">#REF!</definedName>
    <definedName name="рег_1" localSheetId="1">#REF!</definedName>
    <definedName name="рег_1">#REF!</definedName>
    <definedName name="рег_2" localSheetId="0">#REF!</definedName>
    <definedName name="рег_2" localSheetId="1">#REF!</definedName>
    <definedName name="рег_2">#REF!</definedName>
    <definedName name="рег2" localSheetId="0">#REF!</definedName>
    <definedName name="рег2" localSheetId="1">#REF!</definedName>
    <definedName name="рег2">#REF!</definedName>
    <definedName name="Рек" localSheetId="0">#REF!</definedName>
    <definedName name="Рек" localSheetId="1">#REF!</definedName>
    <definedName name="Рек">#REF!</definedName>
    <definedName name="рес">TRUNC((oy-1)/3+1)</definedName>
    <definedName name="респ">TRUNC((oy-1)/3+1)</definedName>
    <definedName name="роопропроп">TRUNC((oy-1)/3+1)</definedName>
    <definedName name="рошгргш">#REF!</definedName>
    <definedName name="рррррр" localSheetId="0">[0]!дел/1000</definedName>
    <definedName name="рррррр" localSheetId="1">[0]!дел/1000</definedName>
    <definedName name="рррррр">[0]!дел/1000</definedName>
    <definedName name="ррррррррррр" localSheetId="0">прилож3/1000</definedName>
    <definedName name="ррррррррррр" localSheetId="1">прилож3/1000</definedName>
    <definedName name="ррррррррррр">прилож3/1000</definedName>
    <definedName name="рфььук" localSheetId="0">дел/1000</definedName>
    <definedName name="рфььук" localSheetId="1">дел/1000</definedName>
    <definedName name="рфььук">дел/1000</definedName>
    <definedName name="рыва" localSheetId="0">#REF!</definedName>
    <definedName name="рыва" localSheetId="1">#REF!</definedName>
    <definedName name="рыва">#REF!</definedName>
    <definedName name="рывр" localSheetId="0">#REF!</definedName>
    <definedName name="рывр" localSheetId="1">#REF!</definedName>
    <definedName name="рывр">#REF!</definedName>
    <definedName name="с">#N/A</definedName>
    <definedName name="С29" localSheetId="0">#REF!</definedName>
    <definedName name="С29" localSheetId="1">#REF!</definedName>
    <definedName name="С29">#REF!</definedName>
    <definedName name="с52">#N/A</definedName>
    <definedName name="с86" localSheetId="0">#REF!</definedName>
    <definedName name="с86" localSheetId="1">#REF!</definedName>
    <definedName name="с86">#REF!</definedName>
    <definedName name="Св" localSheetId="0">дел/1000</definedName>
    <definedName name="Св" localSheetId="1">дел/1000</definedName>
    <definedName name="Св">дел/1000</definedName>
    <definedName name="свод" localSheetId="0">#REF!,#REF!,#REF!</definedName>
    <definedName name="свод" localSheetId="1">#REF!,#REF!,#REF!</definedName>
    <definedName name="свод">#REF!,#REF!,#REF!</definedName>
    <definedName name="свод_кор" localSheetId="0">дел/1000</definedName>
    <definedName name="свод_кор" localSheetId="1">дел/1000</definedName>
    <definedName name="свод_кор">дел/1000</definedName>
    <definedName name="свока">#N/A</definedName>
    <definedName name="Сельхоз">#N/A</definedName>
    <definedName name="спн" localSheetId="0">#REF!</definedName>
    <definedName name="спн" localSheetId="1">#REF!</definedName>
    <definedName name="спн">#REF!</definedName>
    <definedName name="Срок" localSheetId="0">#REF!</definedName>
    <definedName name="Срок" localSheetId="1">#REF!</definedName>
    <definedName name="Срок">#REF!</definedName>
    <definedName name="срочно">#N/A</definedName>
    <definedName name="Сртук_ДАгр">#N/A</definedName>
    <definedName name="ставка_05_2_1" localSheetId="0">#REF!</definedName>
    <definedName name="ставка_05_2_1" localSheetId="1">#REF!</definedName>
    <definedName name="ставка_05_2_1">#REF!</definedName>
    <definedName name="ставка_05_2_10" localSheetId="0">#REF!</definedName>
    <definedName name="ставка_05_2_10" localSheetId="1">#REF!</definedName>
    <definedName name="ставка_05_2_10">#REF!</definedName>
    <definedName name="ставка_05_2_2" localSheetId="0">#REF!</definedName>
    <definedName name="ставка_05_2_2" localSheetId="1">#REF!</definedName>
    <definedName name="ставка_05_2_2">#REF!</definedName>
    <definedName name="ставка_05_2_3" localSheetId="0">#REF!</definedName>
    <definedName name="ставка_05_2_3" localSheetId="1">#REF!</definedName>
    <definedName name="ставка_05_2_3">#REF!</definedName>
    <definedName name="ставка_05_2_4" localSheetId="0">#REF!</definedName>
    <definedName name="ставка_05_2_4" localSheetId="1">#REF!</definedName>
    <definedName name="ставка_05_2_4">#REF!</definedName>
    <definedName name="ставка_05_2_5" localSheetId="0">#REF!</definedName>
    <definedName name="ставка_05_2_5" localSheetId="1">#REF!</definedName>
    <definedName name="ставка_05_2_5">#REF!</definedName>
    <definedName name="ставка_05_2_6" localSheetId="0">#REF!</definedName>
    <definedName name="ставка_05_2_6" localSheetId="1">#REF!</definedName>
    <definedName name="ставка_05_2_6">#REF!</definedName>
    <definedName name="ставка_05_2_7" localSheetId="0">#REF!</definedName>
    <definedName name="ставка_05_2_7" localSheetId="1">#REF!</definedName>
    <definedName name="ставка_05_2_7">#REF!</definedName>
    <definedName name="ставка_05_2_8" localSheetId="0">#REF!</definedName>
    <definedName name="ставка_05_2_8" localSheetId="1">#REF!</definedName>
    <definedName name="ставка_05_2_8">#REF!</definedName>
    <definedName name="ставка_05_2_9" localSheetId="0">#REF!</definedName>
    <definedName name="ставка_05_2_9" localSheetId="1">#REF!</definedName>
    <definedName name="ставка_05_2_9">#REF!</definedName>
    <definedName name="ставка_05_3_1" localSheetId="0">#REF!</definedName>
    <definedName name="ставка_05_3_1" localSheetId="1">#REF!</definedName>
    <definedName name="ставка_05_3_1">#REF!</definedName>
    <definedName name="ставка_05_3_10" localSheetId="0">#REF!</definedName>
    <definedName name="ставка_05_3_10" localSheetId="1">#REF!</definedName>
    <definedName name="ставка_05_3_10">#REF!</definedName>
    <definedName name="ставка_05_3_2" localSheetId="0">#REF!</definedName>
    <definedName name="ставка_05_3_2" localSheetId="1">#REF!</definedName>
    <definedName name="ставка_05_3_2">#REF!</definedName>
    <definedName name="ставка_05_3_3" localSheetId="0">#REF!</definedName>
    <definedName name="ставка_05_3_3" localSheetId="1">#REF!</definedName>
    <definedName name="ставка_05_3_3">#REF!</definedName>
    <definedName name="ставка_05_3_4" localSheetId="0">#REF!</definedName>
    <definedName name="ставка_05_3_4" localSheetId="1">#REF!</definedName>
    <definedName name="ставка_05_3_4">#REF!</definedName>
    <definedName name="ставка_05_3_5" localSheetId="0">#REF!</definedName>
    <definedName name="ставка_05_3_5" localSheetId="1">#REF!</definedName>
    <definedName name="ставка_05_3_5">#REF!</definedName>
    <definedName name="ставка_05_3_6" localSheetId="0">#REF!</definedName>
    <definedName name="ставка_05_3_6" localSheetId="1">#REF!</definedName>
    <definedName name="ставка_05_3_6">#REF!</definedName>
    <definedName name="ставка_05_3_7" localSheetId="0">#REF!</definedName>
    <definedName name="ставка_05_3_7" localSheetId="1">#REF!</definedName>
    <definedName name="ставка_05_3_7">#REF!</definedName>
    <definedName name="ставка_05_3_8" localSheetId="0">#REF!</definedName>
    <definedName name="ставка_05_3_8" localSheetId="1">#REF!</definedName>
    <definedName name="ставка_05_3_8">#REF!</definedName>
    <definedName name="ставка_05_3_9" localSheetId="0">#REF!</definedName>
    <definedName name="ставка_05_3_9" localSheetId="1">#REF!</definedName>
    <definedName name="ставка_05_3_9">#REF!</definedName>
    <definedName name="ставка_06_2_1" localSheetId="0">#REF!</definedName>
    <definedName name="ставка_06_2_1" localSheetId="1">#REF!</definedName>
    <definedName name="ставка_06_2_1">#REF!</definedName>
    <definedName name="ставка_06_2_10" localSheetId="0">#REF!</definedName>
    <definedName name="ставка_06_2_10" localSheetId="1">#REF!</definedName>
    <definedName name="ставка_06_2_10">#REF!</definedName>
    <definedName name="ставка_06_2_2" localSheetId="0">#REF!</definedName>
    <definedName name="ставка_06_2_2" localSheetId="1">#REF!</definedName>
    <definedName name="ставка_06_2_2">#REF!</definedName>
    <definedName name="ставка_06_2_3" localSheetId="0">#REF!</definedName>
    <definedName name="ставка_06_2_3" localSheetId="1">#REF!</definedName>
    <definedName name="ставка_06_2_3">#REF!</definedName>
    <definedName name="ставка_06_2_4" localSheetId="0">#REF!</definedName>
    <definedName name="ставка_06_2_4" localSheetId="1">#REF!</definedName>
    <definedName name="ставка_06_2_4">#REF!</definedName>
    <definedName name="ставка_06_2_5" localSheetId="0">#REF!</definedName>
    <definedName name="ставка_06_2_5" localSheetId="1">#REF!</definedName>
    <definedName name="ставка_06_2_5">#REF!</definedName>
    <definedName name="ставка_06_2_6" localSheetId="0">#REF!</definedName>
    <definedName name="ставка_06_2_6" localSheetId="1">#REF!</definedName>
    <definedName name="ставка_06_2_6">#REF!</definedName>
    <definedName name="ставка_06_2_7" localSheetId="0">#REF!</definedName>
    <definedName name="ставка_06_2_7" localSheetId="1">#REF!</definedName>
    <definedName name="ставка_06_2_7">#REF!</definedName>
    <definedName name="ставка_06_2_8" localSheetId="0">#REF!</definedName>
    <definedName name="ставка_06_2_8" localSheetId="1">#REF!</definedName>
    <definedName name="ставка_06_2_8">#REF!</definedName>
    <definedName name="ставка_06_2_9" localSheetId="0">#REF!</definedName>
    <definedName name="ставка_06_2_9" localSheetId="1">#REF!</definedName>
    <definedName name="ставка_06_2_9">#REF!</definedName>
    <definedName name="ставка_06_3_1" localSheetId="0">#REF!</definedName>
    <definedName name="ставка_06_3_1" localSheetId="1">#REF!</definedName>
    <definedName name="ставка_06_3_1">#REF!</definedName>
    <definedName name="ставка_06_3_10" localSheetId="0">#REF!</definedName>
    <definedName name="ставка_06_3_10" localSheetId="1">#REF!</definedName>
    <definedName name="ставка_06_3_10">#REF!</definedName>
    <definedName name="ставка_06_3_2" localSheetId="0">#REF!</definedName>
    <definedName name="ставка_06_3_2" localSheetId="1">#REF!</definedName>
    <definedName name="ставка_06_3_2">#REF!</definedName>
    <definedName name="ставка_06_3_3" localSheetId="0">#REF!</definedName>
    <definedName name="ставка_06_3_3" localSheetId="1">#REF!</definedName>
    <definedName name="ставка_06_3_3">#REF!</definedName>
    <definedName name="ставка_06_3_4" localSheetId="0">#REF!</definedName>
    <definedName name="ставка_06_3_4" localSheetId="1">#REF!</definedName>
    <definedName name="ставка_06_3_4">#REF!</definedName>
    <definedName name="ставка_06_3_5" localSheetId="0">#REF!</definedName>
    <definedName name="ставка_06_3_5" localSheetId="1">#REF!</definedName>
    <definedName name="ставка_06_3_5">#REF!</definedName>
    <definedName name="ставка_06_3_6" localSheetId="0">#REF!</definedName>
    <definedName name="ставка_06_3_6" localSheetId="1">#REF!</definedName>
    <definedName name="ставка_06_3_6">#REF!</definedName>
    <definedName name="ставка_06_3_7" localSheetId="0">#REF!</definedName>
    <definedName name="ставка_06_3_7" localSheetId="1">#REF!</definedName>
    <definedName name="ставка_06_3_7">#REF!</definedName>
    <definedName name="ставка_06_3_8" localSheetId="0">#REF!</definedName>
    <definedName name="ставка_06_3_8" localSheetId="1">#REF!</definedName>
    <definedName name="ставка_06_3_8">#REF!</definedName>
    <definedName name="ставка_06_3_9" localSheetId="0">#REF!</definedName>
    <definedName name="ставка_06_3_9" localSheetId="1">#REF!</definedName>
    <definedName name="ставка_06_3_9">#REF!</definedName>
    <definedName name="ставка_07_2_1" localSheetId="0">#REF!</definedName>
    <definedName name="ставка_07_2_1" localSheetId="1">#REF!</definedName>
    <definedName name="ставка_07_2_1">#REF!</definedName>
    <definedName name="ставка_07_2_10" localSheetId="0">#REF!</definedName>
    <definedName name="ставка_07_2_10" localSheetId="1">#REF!</definedName>
    <definedName name="ставка_07_2_10">#REF!</definedName>
    <definedName name="ставка_07_2_2" localSheetId="0">#REF!</definedName>
    <definedName name="ставка_07_2_2" localSheetId="1">#REF!</definedName>
    <definedName name="ставка_07_2_2">#REF!</definedName>
    <definedName name="ставка_07_2_3" localSheetId="0">#REF!</definedName>
    <definedName name="ставка_07_2_3" localSheetId="1">#REF!</definedName>
    <definedName name="ставка_07_2_3">#REF!</definedName>
    <definedName name="ставка_07_2_4" localSheetId="0">#REF!</definedName>
    <definedName name="ставка_07_2_4" localSheetId="1">#REF!</definedName>
    <definedName name="ставка_07_2_4">#REF!</definedName>
    <definedName name="ставка_07_2_5" localSheetId="0">#REF!</definedName>
    <definedName name="ставка_07_2_5" localSheetId="1">#REF!</definedName>
    <definedName name="ставка_07_2_5">#REF!</definedName>
    <definedName name="ставка_07_2_6" localSheetId="0">#REF!</definedName>
    <definedName name="ставка_07_2_6" localSheetId="1">#REF!</definedName>
    <definedName name="ставка_07_2_6">#REF!</definedName>
    <definedName name="ставка_07_2_7" localSheetId="0">#REF!</definedName>
    <definedName name="ставка_07_2_7" localSheetId="1">#REF!</definedName>
    <definedName name="ставка_07_2_7">#REF!</definedName>
    <definedName name="ставка_07_2_8" localSheetId="0">#REF!</definedName>
    <definedName name="ставка_07_2_8" localSheetId="1">#REF!</definedName>
    <definedName name="ставка_07_2_8">#REF!</definedName>
    <definedName name="ставка_07_2_9" localSheetId="0">#REF!</definedName>
    <definedName name="ставка_07_2_9" localSheetId="1">#REF!</definedName>
    <definedName name="ставка_07_2_9">#REF!</definedName>
    <definedName name="ставка_07_3_1" localSheetId="0">#REF!</definedName>
    <definedName name="ставка_07_3_1" localSheetId="1">#REF!</definedName>
    <definedName name="ставка_07_3_1">#REF!</definedName>
    <definedName name="ставка_07_3_10" localSheetId="0">#REF!</definedName>
    <definedName name="ставка_07_3_10" localSheetId="1">#REF!</definedName>
    <definedName name="ставка_07_3_10">#REF!</definedName>
    <definedName name="ставка_07_3_2" localSheetId="0">#REF!</definedName>
    <definedName name="ставка_07_3_2" localSheetId="1">#REF!</definedName>
    <definedName name="ставка_07_3_2">#REF!</definedName>
    <definedName name="ставка_07_3_3" localSheetId="0">#REF!</definedName>
    <definedName name="ставка_07_3_3" localSheetId="1">#REF!</definedName>
    <definedName name="ставка_07_3_3">#REF!</definedName>
    <definedName name="ставка_07_3_4" localSheetId="0">#REF!</definedName>
    <definedName name="ставка_07_3_4" localSheetId="1">#REF!</definedName>
    <definedName name="ставка_07_3_4">#REF!</definedName>
    <definedName name="ставка_07_3_5" localSheetId="0">#REF!</definedName>
    <definedName name="ставка_07_3_5" localSheetId="1">#REF!</definedName>
    <definedName name="ставка_07_3_5">#REF!</definedName>
    <definedName name="ставка_07_3_6" localSheetId="0">#REF!</definedName>
    <definedName name="ставка_07_3_6" localSheetId="1">#REF!</definedName>
    <definedName name="ставка_07_3_6">#REF!</definedName>
    <definedName name="ставка_07_3_7" localSheetId="0">#REF!</definedName>
    <definedName name="ставка_07_3_7" localSheetId="1">#REF!</definedName>
    <definedName name="ставка_07_3_7">#REF!</definedName>
    <definedName name="ставка_07_3_8" localSheetId="0">#REF!</definedName>
    <definedName name="ставка_07_3_8" localSheetId="1">#REF!</definedName>
    <definedName name="ставка_07_3_8">#REF!</definedName>
    <definedName name="ставка_07_3_9" localSheetId="0">#REF!</definedName>
    <definedName name="ставка_07_3_9" localSheetId="1">#REF!</definedName>
    <definedName name="ставка_07_3_9">#REF!</definedName>
    <definedName name="сто">#N/A</definedName>
    <definedName name="сто1" localSheetId="0">#REF!</definedName>
    <definedName name="сто1" localSheetId="1">#REF!</definedName>
    <definedName name="сто1">#REF!</definedName>
    <definedName name="Ташкилий_чора_тадбирлар__номи_ва_ишлаб_чиўариладиганг_маҳсулот">#N/A</definedName>
    <definedName name="ТекПерес" localSheetId="0">#REF!</definedName>
    <definedName name="ТекПерес" localSheetId="1">#REF!</definedName>
    <definedName name="ТекПерес">#REF!</definedName>
    <definedName name="ТермоКузов35" localSheetId="0">#REF!</definedName>
    <definedName name="ТермоКузов35" localSheetId="1">#REF!</definedName>
    <definedName name="ТермоКузов35">#REF!</definedName>
    <definedName name="тов">#N/A</definedName>
    <definedName name="Товар" localSheetId="0">#REF!</definedName>
    <definedName name="Товар" localSheetId="1">#REF!</definedName>
    <definedName name="Товар">#REF!</definedName>
    <definedName name="тога">#N/A</definedName>
    <definedName name="тттт" localSheetId="0">[0]!дел/1000</definedName>
    <definedName name="тттт" localSheetId="1">[0]!дел/1000</definedName>
    <definedName name="тттт">[0]!дел/1000</definedName>
    <definedName name="тушум.">#N/A</definedName>
    <definedName name="Ћ__ЂЃ_Ѓ_Џ_ОЂ__" localSheetId="0">#REF!</definedName>
    <definedName name="Ћ__ЂЃ_Ѓ_Џ_ОЂ__" localSheetId="1">#REF!</definedName>
    <definedName name="Ћ__ЂЃ_Ѓ_Џ_ОЂ__">#REF!</definedName>
    <definedName name="у">#N/A</definedName>
    <definedName name="ук" localSheetId="0">#REF!</definedName>
    <definedName name="ук" localSheetId="1">#REF!</definedName>
    <definedName name="ук">#REF!</definedName>
    <definedName name="УКС" localSheetId="0">#REF!</definedName>
    <definedName name="УКС" localSheetId="1">#REF!</definedName>
    <definedName name="УКС">#REF!</definedName>
    <definedName name="УРГАНЧТУМАН" localSheetId="0">#REF!</definedName>
    <definedName name="УРГАНЧТУМАН" localSheetId="1">#REF!</definedName>
    <definedName name="УРГАНЧТУМАН">#REF!</definedName>
    <definedName name="УРГАНЧШАХАР" localSheetId="0">#REF!</definedName>
    <definedName name="УРГАНЧШАХАР" localSheetId="1">#REF!</definedName>
    <definedName name="УРГАНЧШАХАР">#REF!</definedName>
    <definedName name="уровень" localSheetId="0">#REF!</definedName>
    <definedName name="уровень" localSheetId="1">#REF!</definedName>
    <definedName name="уровень">#REF!</definedName>
    <definedName name="утв2" localSheetId="0">#REF!</definedName>
    <definedName name="утв2" localSheetId="1">#REF!</definedName>
    <definedName name="утв2">#REF!</definedName>
    <definedName name="ууууу" localSheetId="0">[0]!дел/1000</definedName>
    <definedName name="ууууу" localSheetId="1">[0]!дел/1000</definedName>
    <definedName name="ууууу">[0]!дел/1000</definedName>
    <definedName name="ф" localSheetId="0">#REF!</definedName>
    <definedName name="ф" localSheetId="1">#REF!</definedName>
    <definedName name="ф">#REF!</definedName>
    <definedName name="ф2" localSheetId="0">#N/A</definedName>
    <definedName name="ф2" localSheetId="1">#N/A</definedName>
    <definedName name="ф2">#N/A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евраль_фактор">TRUNC((oy-1)/3+1)</definedName>
    <definedName name="ФЗСЖЧШ__ХЛЭЖШО">#N/A</definedName>
    <definedName name="Формир">#REF!</definedName>
    <definedName name="фы">'[1]Фориш 2003'!$O$4</definedName>
    <definedName name="фыфы" localSheetId="0">#REF!</definedName>
    <definedName name="фыфы" localSheetId="1">#REF!</definedName>
    <definedName name="фыфы">#REF!</definedName>
    <definedName name="фыы">TRUNC((oy-1)/3+1)</definedName>
    <definedName name="хж" localSheetId="0">#REF!</definedName>
    <definedName name="хж" localSheetId="1">#REF!</definedName>
    <definedName name="хж">#REF!</definedName>
    <definedName name="хз" localSheetId="0">#REF!</definedName>
    <definedName name="хз" localSheetId="1">#REF!</definedName>
    <definedName name="хз">#REF!</definedName>
    <definedName name="ХИВАТУМАН" localSheetId="0">#REF!</definedName>
    <definedName name="ХИВАТУМАН" localSheetId="1">#REF!</definedName>
    <definedName name="ХИВАТУМАН">#REF!</definedName>
    <definedName name="ХОНКАТУМАН" localSheetId="0">#REF!</definedName>
    <definedName name="ХОНКАТУМАН" localSheetId="1">#REF!</definedName>
    <definedName name="ХОНКАТУМАН">#REF!</definedName>
    <definedName name="ц">#N/A</definedName>
    <definedName name="ц_вл" localSheetId="0">#REF!</definedName>
    <definedName name="ц_вл" localSheetId="1">#REF!</definedName>
    <definedName name="ц_вл">#REF!</definedName>
    <definedName name="цемент">[3]Results!#REF!</definedName>
    <definedName name="цемент1">'[5]уюшмага10,09 холатига'!#REF!</definedName>
    <definedName name="ЦенаЗакоытого" localSheetId="0">#REF!</definedName>
    <definedName name="ЦенаЗакоытого" localSheetId="1">#REF!</definedName>
    <definedName name="ЦенаЗакоытого">#REF!</definedName>
    <definedName name="ЦенаЗакрытого" localSheetId="0">#REF!</definedName>
    <definedName name="ЦенаЗакрытого" localSheetId="1">#REF!</definedName>
    <definedName name="ЦенаЗакрытого">#REF!</definedName>
    <definedName name="цинк">'[5]уюшмага10,09 холатига'!#REF!</definedName>
    <definedName name="цс" localSheetId="0">#REF!</definedName>
    <definedName name="цс" localSheetId="1">#REF!</definedName>
    <definedName name="цс">#REF!</definedName>
    <definedName name="ч">#N/A</definedName>
    <definedName name="чл" localSheetId="0">#REF!</definedName>
    <definedName name="чл" localSheetId="1">#REF!</definedName>
    <definedName name="чл">#REF!</definedName>
    <definedName name="ш.ж._счетчик__сиз">#N/A</definedName>
    <definedName name="шж" localSheetId="0">#REF!</definedName>
    <definedName name="шж" localSheetId="1">#REF!</definedName>
    <definedName name="шж">#REF!</definedName>
    <definedName name="шо" localSheetId="0">#REF!</definedName>
    <definedName name="шо" localSheetId="1">#REF!</definedName>
    <definedName name="шо">#REF!</definedName>
    <definedName name="шурик">#N/A</definedName>
    <definedName name="щ">#N/A</definedName>
    <definedName name="щд" localSheetId="0">#REF!</definedName>
    <definedName name="щд" localSheetId="1">#REF!</definedName>
    <definedName name="щд">#REF!</definedName>
    <definedName name="ъ">#N/A</definedName>
    <definedName name="ы">#N/A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р">#N/A</definedName>
    <definedName name="ыцвуц">#N/A</definedName>
    <definedName name="ьд" localSheetId="0">#REF!</definedName>
    <definedName name="ьд" localSheetId="1">#REF!</definedName>
    <definedName name="ьд">#REF!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ХА">#N/A</definedName>
    <definedName name="юб">#N/A</definedName>
    <definedName name="юю">#N/A</definedName>
    <definedName name="ЯНГИАРИКТУМАН" localSheetId="0">#REF!</definedName>
    <definedName name="ЯНГИАРИКТУМАН" localSheetId="1">#REF!</definedName>
    <definedName name="ЯНГИАРИКТУМАН">#REF!</definedName>
    <definedName name="ЯНГИБОЗОРТУМАН" localSheetId="0">#REF!</definedName>
    <definedName name="ЯНГИБОЗОРТУМАН" localSheetId="1">#REF!</definedName>
    <definedName name="ЯНГИБОЗОРТУМАН">#REF!</definedName>
    <definedName name="яяя">#N/A</definedName>
    <definedName name="가격" localSheetId="0">#REF!</definedName>
    <definedName name="가격" localSheetId="1">#REF!</definedName>
    <definedName name="가격">#REF!</definedName>
    <definedName name="개발차종">#N/A</definedName>
    <definedName name="경영계획" localSheetId="0">#REF!</definedName>
    <definedName name="경영계획" localSheetId="1">#REF!</definedName>
    <definedName name="경영계획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#N/A</definedName>
    <definedName name="권종원">#N/A</definedName>
    <definedName name="김" localSheetId="0">#REF!</definedName>
    <definedName name="김" localSheetId="1">#REF!</definedName>
    <definedName name="김">#REF!</definedName>
    <definedName name="김세일">#N/A</definedName>
    <definedName name="김일">#N/A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부채현황">#N/A</definedName>
    <definedName name="비교2" localSheetId="0">#REF!</definedName>
    <definedName name="비교2" localSheetId="1">#REF!</definedName>
    <definedName name="비교2">#REF!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 localSheetId="1">#REF!</definedName>
    <definedName name="생산능력">#REF!</definedName>
    <definedName name="성명" localSheetId="0">#REF!</definedName>
    <definedName name="성명" localSheetId="1">#REF!</definedName>
    <definedName name="성명">#REF!</definedName>
    <definedName name="세일">#N/A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 localSheetId="0">#N/A</definedName>
    <definedName name="시설투자" localSheetId="1">#N/A</definedName>
    <definedName name="시설투자">#N/A</definedName>
    <definedName name="시설투자2" localSheetId="0">#N/A</definedName>
    <definedName name="시설투자2" localSheetId="1">#N/A</definedName>
    <definedName name="시설투자2">#N/A</definedName>
    <definedName name="시장" localSheetId="0">#REF!</definedName>
    <definedName name="시장" localSheetId="1">#REF!</definedName>
    <definedName name="시장">#REF!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 localSheetId="1">#REF!</definedName>
    <definedName name="ㅇㅇㅇ">#REF!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 localSheetId="1">#REF!</definedName>
    <definedName name="인쇄제목">#REF!</definedName>
    <definedName name="일">#N/A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 localSheetId="1">#REF!</definedName>
    <definedName name="입범석">#REF!</definedName>
    <definedName name="재료비" hidden="1">{#N/A,#N/A,FALSE,"BODY"}</definedName>
    <definedName name="전장su" localSheetId="0">#REF!</definedName>
    <definedName name="전장su" localSheetId="1">#REF!</definedName>
    <definedName name="전장su">#REF!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#N/A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2" localSheetId="0">#REF!</definedName>
    <definedName name="차체2" localSheetId="1">#REF!</definedName>
    <definedName name="차체2">#REF!</definedName>
    <definedName name="초ㅐ" hidden="1">{"'Monthly 1997'!$A$3:$S$89"}</definedName>
    <definedName name="커버" localSheetId="0">#N/A</definedName>
    <definedName name="커버" localSheetId="1">#N/A</definedName>
    <definedName name="커버">#N/A</definedName>
    <definedName name="템플리트모듈1" localSheetId="0">[0]!BlankMacro1</definedName>
    <definedName name="템플리트모듈1" localSheetId="1">[0]!BlankMacro1</definedName>
    <definedName name="템플리트모듈1">[0]!BlankMacro1</definedName>
    <definedName name="템플리트모듈2" localSheetId="0">[0]!BlankMacro1</definedName>
    <definedName name="템플리트모듈2" localSheetId="1">[0]!BlankMacro1</definedName>
    <definedName name="템플리트모듈2">[0]!BlankMacro1</definedName>
    <definedName name="템플리트모듈3" localSheetId="0">[0]!BlankMacro1</definedName>
    <definedName name="템플리트모듈3" localSheetId="1">[0]!BlankMacro1</definedName>
    <definedName name="템플리트모듈3">[0]!BlankMacro1</definedName>
    <definedName name="템플리트모듈4" localSheetId="0">[0]!BlankMacro1</definedName>
    <definedName name="템플리트모듈4" localSheetId="1">[0]!BlankMacro1</definedName>
    <definedName name="템플리트모듈4">[0]!BlankMacro1</definedName>
    <definedName name="템플리트모듈5" localSheetId="0">[0]!BlankMacro1</definedName>
    <definedName name="템플리트모듈5" localSheetId="1">[0]!BlankMacro1</definedName>
    <definedName name="템플리트모듈5">[0]!BlankMacro1</definedName>
    <definedName name="템플리트모듈6" localSheetId="0">[0]!BlankMacro1</definedName>
    <definedName name="템플리트모듈6" localSheetId="1">[0]!BlankMacro1</definedName>
    <definedName name="템플리트모듈6">[0]!BlankMacro1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 localSheetId="1">#REF!</definedName>
    <definedName name="품목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2" l="1"/>
  <c r="D46" i="2"/>
  <c r="E41" i="2"/>
  <c r="D41" i="2"/>
  <c r="D36" i="2"/>
  <c r="D33" i="2"/>
  <c r="E25" i="2"/>
  <c r="D25" i="2"/>
  <c r="E15" i="2"/>
  <c r="D15" i="2"/>
  <c r="E9" i="2"/>
  <c r="D9" i="2"/>
  <c r="E7" i="2"/>
  <c r="D7" i="2"/>
  <c r="E44" i="3"/>
  <c r="E39" i="3"/>
  <c r="E23" i="3"/>
  <c r="E13" i="3"/>
  <c r="E7" i="3"/>
  <c r="E5" i="3"/>
  <c r="D44" i="3"/>
  <c r="D39" i="3"/>
  <c r="D34" i="3"/>
  <c r="D31" i="3"/>
  <c r="D23" i="3"/>
  <c r="D13" i="3"/>
  <c r="D7" i="3"/>
  <c r="D5" i="3"/>
  <c r="A8" i="3"/>
  <c r="A9" i="3"/>
</calcChain>
</file>

<file path=xl/sharedStrings.xml><?xml version="1.0" encoding="utf-8"?>
<sst xmlns="http://schemas.openxmlformats.org/spreadsheetml/2006/main" count="1869" uniqueCount="930">
  <si>
    <t>Приложение №2
к Указу Президента Республики Узбекистан
 от «____» ___________ 2015 г. №УП-___</t>
  </si>
  <si>
    <t>Перечень 
вновь начинаемых в 2015-2019 годах инвестиционных проектов по модернизации, техническому и технологическому обновлению производств</t>
  </si>
  <si>
    <t>экв. млн.долларов</t>
  </si>
  <si>
    <t>№</t>
  </si>
  <si>
    <t xml:space="preserve"> Наименование проекта</t>
  </si>
  <si>
    <t>Годовая проектная мощность</t>
  </si>
  <si>
    <t xml:space="preserve">Сроки реализации </t>
  </si>
  <si>
    <t>Иностранный партнер/кредитор</t>
  </si>
  <si>
    <t>Общая стоимость проекта *</t>
  </si>
  <si>
    <t>Иностранный партнер/ кредитор</t>
  </si>
  <si>
    <t>Год ввода в эксплуа-тацию</t>
  </si>
  <si>
    <t>всего</t>
  </si>
  <si>
    <t>в том числе по источникам финансирования:</t>
  </si>
  <si>
    <t>собствен-ные средства</t>
  </si>
  <si>
    <t>ФРРУз</t>
  </si>
  <si>
    <t>кредиты коммерческих банков</t>
  </si>
  <si>
    <t xml:space="preserve">иностранные инвестиции и кредиты </t>
  </si>
  <si>
    <t>ВСЕГО</t>
  </si>
  <si>
    <t>в том числе:</t>
  </si>
  <si>
    <t>новое строительство</t>
  </si>
  <si>
    <t>модернизация и реконструкция</t>
  </si>
  <si>
    <t>другие направления</t>
  </si>
  <si>
    <t>из них:</t>
  </si>
  <si>
    <t>Комплекс по вопросам геологии, ТЭК, химической, нефтехимической и металлургической промышленности, всего</t>
  </si>
  <si>
    <t>НХК "Узбекнефтегаз"</t>
  </si>
  <si>
    <t>ГАК "Узбекэнерго"</t>
  </si>
  <si>
    <t>АО "Узбекуголь"</t>
  </si>
  <si>
    <t>ГП "Навоийский ГМК"</t>
  </si>
  <si>
    <t>АО "Алмалыкский ГМК"</t>
  </si>
  <si>
    <t>ГАК "Узкимёсаноат"</t>
  </si>
  <si>
    <t>АО "УзКТЖМ"</t>
  </si>
  <si>
    <t>АО "Узметкомбинат"</t>
  </si>
  <si>
    <t>АО "Ташкентский завод ЛОЦМ"</t>
  </si>
  <si>
    <t>Госкомгеологии</t>
  </si>
  <si>
    <t>Комплекс по вопросам развития машиностроения, автомобильной и электротехнической промышленности, стандартизации  продукции, всего</t>
  </si>
  <si>
    <t>АК "Узавтосаноат"</t>
  </si>
  <si>
    <t>АК "Узэлтехсаноат"</t>
  </si>
  <si>
    <t>ХК "Узагропроммашхолдинг"</t>
  </si>
  <si>
    <t>АО "Ташкентский механический завод"</t>
  </si>
  <si>
    <t>Комплекс по вопросам сельского и водного хозяйства, переработки сельскохозяйственной продукции и потребительских товаров, всего</t>
  </si>
  <si>
    <t>ГАК "Узбекенгилсаноат"</t>
  </si>
  <si>
    <t>Ассоциация "Узбекчармпойабзали"</t>
  </si>
  <si>
    <t>Ассоциация предприятий пищевой промышленности</t>
  </si>
  <si>
    <t>АК "Уздонмахсулот"</t>
  </si>
  <si>
    <t>ХК "Узвинпром-холдинг"</t>
  </si>
  <si>
    <t>Ассоциация "Узпахтасаноат"</t>
  </si>
  <si>
    <t>Минсельводхоз</t>
  </si>
  <si>
    <t>Комплекс по вопросам коммунальной сферы, транспорта, капитального строительства и стройиндустрии, всего</t>
  </si>
  <si>
    <t>АК "Узстройматериалы"</t>
  </si>
  <si>
    <t>АК  "Узмахсусмонтажкурилиш"</t>
  </si>
  <si>
    <t>ГАЖК "Узбекистон темир йуллари"</t>
  </si>
  <si>
    <t>Комплекс по вопросам информационных систем и телекоммуникации, всего</t>
  </si>
  <si>
    <t>Агентство по печати и информации</t>
  </si>
  <si>
    <t>ИПАК "Шарк"</t>
  </si>
  <si>
    <t>Комплекс по вопросам культуры, образования, здравоохранения и социальной защиты, всего</t>
  </si>
  <si>
    <t>ГАК "Узфармсаноат"</t>
  </si>
  <si>
    <t>*</t>
  </si>
  <si>
    <t>*) Окончательная стоимость и источники финансирования проектов подлежит уточнению по результатам утверждения ПТЭО/ТЭО проектов и проведения тендерных торгов.</t>
  </si>
  <si>
    <t xml:space="preserve"> Наименование 
инициаторов и проектов</t>
  </si>
  <si>
    <t>Годовая 
проектная мощность</t>
  </si>
  <si>
    <t>Прогнозная 
стоимость проекта</t>
  </si>
  <si>
    <r>
      <t>в том числе иностранные инвестиции и кредиты</t>
    </r>
    <r>
      <rPr>
        <sz val="12"/>
        <rFont val="Arial"/>
        <family val="2"/>
        <charset val="204"/>
      </rPr>
      <t/>
    </r>
  </si>
  <si>
    <t>Строительство 4-й нитки газопровода Узбекистан-Китай</t>
  </si>
  <si>
    <t>транспортировка природного газа в объеме 20 млрд.куб.м</t>
  </si>
  <si>
    <t>2015-2017 гг.</t>
  </si>
  <si>
    <t>ГБРК (КНР)</t>
  </si>
  <si>
    <t>2017 г.</t>
  </si>
  <si>
    <t>Расширение мощности АО "Завод Узбекхиммаш" для производства крупногабаритного крупнотоннажного нефтегазохимического оборудования  (II этап)</t>
  </si>
  <si>
    <t>12 ед. крупногабаритного крупнотоннажного оборудования</t>
  </si>
  <si>
    <t>2016-2019 гг.</t>
  </si>
  <si>
    <t>2019 г.</t>
  </si>
  <si>
    <t>Строительство комплекса газоперерабатывающего завода и обустройство Кандымской группы месторождений в рамках СРП в отношении участка Кандымской группы месторождений, участков Хаузак и Шады, а также Кунградского участка</t>
  </si>
  <si>
    <t xml:space="preserve">переработка природного газа в объеме 
8,1 млрд.куб.м </t>
  </si>
  <si>
    <t>2015-2019 гг.</t>
  </si>
  <si>
    <t>Лукойл (Россия)</t>
  </si>
  <si>
    <t xml:space="preserve">Строительство сети сертифицированных центров по установке на автотранспортные средства газовых баллонов для сжатого газа </t>
  </si>
  <si>
    <t>10 ед. сертифицированных центров</t>
  </si>
  <si>
    <t>2015-2016 гг.</t>
  </si>
  <si>
    <t>Компания "ENK" (Корея)</t>
  </si>
  <si>
    <t>2016 г.</t>
  </si>
  <si>
    <t>Организация производства пластиковой продукции</t>
  </si>
  <si>
    <t>6,5 тыс.шт.</t>
  </si>
  <si>
    <t>определяется</t>
  </si>
  <si>
    <t>Организация производства баллонов для сжиженного газа</t>
  </si>
  <si>
    <t>60 тыс.шт.</t>
  </si>
  <si>
    <t>2015 г.</t>
  </si>
  <si>
    <t>Компания «Daedong Industrial Co.»</t>
  </si>
  <si>
    <t>Выработка до 4,0 МВт электроэнергии с применением новейших мини-электростанций на месторождениях Янги Каратепа, Туртсари, Ширкент и ДКС "Шуртан"</t>
  </si>
  <si>
    <t xml:space="preserve">утилизация 5,9  млн.куб.м
попутного газа для выработки 18 млн.кВт.ч электроэнергии </t>
  </si>
  <si>
    <t>Международная ассоциация развития</t>
  </si>
  <si>
    <t>Доразведка, разработка и обустройство  месторождений углеводородов на узбекской части акватории Аральского моря</t>
  </si>
  <si>
    <t>будет определено после разработки ПТЭО проекта</t>
  </si>
  <si>
    <t>2017-2031 гг.</t>
  </si>
  <si>
    <t>Компании "ЛУКОЙЛ" (Россия),
"CNPC" (КНР)</t>
  </si>
  <si>
    <t>2031 г.</t>
  </si>
  <si>
    <t>Освоение производства пластмассовой тары разных объемов, с установкой линии автоматического розлива товарных масел на заводе СП "Uz Prista Recycling"</t>
  </si>
  <si>
    <t>тары разных объемов</t>
  </si>
  <si>
    <t>2019-2020 гг.</t>
  </si>
  <si>
    <t>"Prista Recycling" ЕАD (Болгария)</t>
  </si>
  <si>
    <t>2020 г.</t>
  </si>
  <si>
    <t xml:space="preserve">Строительство нового завода пиролиза углеводородов (пиролизный дистиллят СП "Уз-Кор Газ Кемикал") </t>
  </si>
  <si>
    <t>производство
30 тыс.тн бензола,
20 тыс.тн толуола и
5 тыс.тн ксилола</t>
  </si>
  <si>
    <t>2017-2019 гг.</t>
  </si>
  <si>
    <t>Утилизация попутных газов на месторождениях Северный Шуртан и Головных сооружений Шуртан</t>
  </si>
  <si>
    <t>утилизация до 467,7 млн.куб.м попутного газа</t>
  </si>
  <si>
    <t>Дообустройство месторождения "Култак" с модернизацией ДКС "Памук"</t>
  </si>
  <si>
    <t xml:space="preserve">добыча и транспортировка до 1,0 млрд.куб.м природного газа </t>
  </si>
  <si>
    <t>Компенсация выбывающих мощностей установки получения серы на УДП "Мубарекский ГПЗ"</t>
  </si>
  <si>
    <t xml:space="preserve">переработка 
455,5 млн.куб.м
кислого газа </t>
  </si>
  <si>
    <t>2016-2018 гг.</t>
  </si>
  <si>
    <t>2018 г.</t>
  </si>
  <si>
    <t>Дообустройство месторождения Южный Кемачи (2-й этап)</t>
  </si>
  <si>
    <t>добыча до 0,55 млрд.куб.м природного газа, 71,72 тыс.тн нефти, 24,2 тыс.тн конденсата</t>
  </si>
  <si>
    <t>2017-2021 гг.</t>
  </si>
  <si>
    <t>2021 г.</t>
  </si>
  <si>
    <t>Строительство установки гидрирования на УДП "Шуртанский ГХК" (увеличение производства сжиженного газа)</t>
  </si>
  <si>
    <t>8 тыс.тн
сжиженного газа</t>
  </si>
  <si>
    <t>Приобретение высокотехнологичного оборудования для геологоразведочных работ НХК «Узбекнефтегаз»</t>
  </si>
  <si>
    <t>закупка оборудования</t>
  </si>
  <si>
    <t>Модернизация цеха "Б" КС-3Б Янгиер Галляаральского УМГ</t>
  </si>
  <si>
    <t>снижение расхода топливного газа в объеме 29,35 млн.куб.м</t>
  </si>
  <si>
    <t>2018-2019 гг.</t>
  </si>
  <si>
    <t>Дообустройство месторождения Самантепе с расширением ДКС на месторождении Южный Уртабулак (с месторождения Самантепе)</t>
  </si>
  <si>
    <t xml:space="preserve">добыча до 4,2 млрд.куб.м природного газа и 59,0 тыс.тн конденсата </t>
  </si>
  <si>
    <t xml:space="preserve">Расширение производственной мощности УДП "Шуртанский ГХК" (со строительством газопровода) </t>
  </si>
  <si>
    <t>будет определено после разработки технического решения проекта</t>
  </si>
  <si>
    <t>Компания «IRED Co., Ltd»</t>
  </si>
  <si>
    <t>Утилизация тепла отходящих газов газотурбинных двигателей (ГТД) на компрессорной станции ДКС-5 цеха "Б"</t>
  </si>
  <si>
    <t>получение электроэнергии для собственных нужд КС и ПХГ в объеме 3,0 МВт</t>
  </si>
  <si>
    <t>Утилизация тепла выхлопных газов турбокомпрессорных агрегатов "Шуртан" с применением котлов-утилизаторов</t>
  </si>
  <si>
    <t>годовая экономия тепловой энергии 
99 130 Гкал</t>
  </si>
  <si>
    <t>2017-2018 гг.</t>
  </si>
  <si>
    <t>Внедрение автоматизированных систем контроля учёта природного газа в г.Ташкенте и Ташкентской области</t>
  </si>
  <si>
    <t>установка 
1041,4 тыс.шт. счетчиков</t>
  </si>
  <si>
    <t>Модернизация существующего литейного производства АО "Завод Узбекхиммаш"</t>
  </si>
  <si>
    <t>производства до 4 тыс.тн годного литья</t>
  </si>
  <si>
    <t>Обустройство месторождения Тегерменской группы</t>
  </si>
  <si>
    <t>добыча природного газа до 0,3 млрд.куб.м</t>
  </si>
  <si>
    <t>Оптимизация потребления электроэнергии на УДП "Мубарекский ГПЗ" с установкой частотных преобразователей от 50 кВт до 1250 кВт на блоках сероочистки для экономии электроэнергии</t>
  </si>
  <si>
    <t xml:space="preserve">экономия 
25 920,0 тыс.кВт.ч электроэнергии  </t>
  </si>
  <si>
    <t>Оптимизация потребления электроэнергии путем установки частотных преобразователей на УДП "Мубарекнефтегаз" с установкой частотных преобразователей на электродвигателях насосов цехов добычи нефти</t>
  </si>
  <si>
    <t xml:space="preserve">экономия 
6 496,4 тыс.кВт.ч электроэнергии  </t>
  </si>
  <si>
    <t>Оптимизация потребления электроэнергии путем установки частотных преобразователей на УДП "Шуртаннефтегаз", с внедрением частотных преобразователей в цехе котельных №1,2 и ВСиК</t>
  </si>
  <si>
    <t xml:space="preserve">экономия 
3 462,5 тыс.кВт.ч электроэнергии  </t>
  </si>
  <si>
    <t>Выработка электроэнергии для собственных нужд в объёме до 4 МВт, с применением новейших мини-электростанций, работающих на попутном нефтяном газе месторождении Сардоб</t>
  </si>
  <si>
    <t xml:space="preserve">экономия 
17,5 млн.кВт.ч электроэнергии  </t>
  </si>
  <si>
    <t>Внедрение фотоэлектрических панелей для снабжения электроэнергией объектов АК "Узнефтегаздобыча"</t>
  </si>
  <si>
    <t xml:space="preserve">экономия 7,3 тыс.кВт.ч
электроэнергии </t>
  </si>
  <si>
    <t>2018-2020 гг.</t>
  </si>
  <si>
    <t>Внедрение солнечных подогревателей воды для горячего водоснабжения хозяйственных объектов АК "Узнефтегаздобыча"</t>
  </si>
  <si>
    <t>экономия 4,75 Гкал
тепловой энергии</t>
  </si>
  <si>
    <t>Реконструкция котельной со строительством двух современных котлов на УДП "Мубарекский ГПЗ"</t>
  </si>
  <si>
    <t xml:space="preserve">каждый паропроизво-дительностью
по 75-100 тн/час </t>
  </si>
  <si>
    <t xml:space="preserve">Обустройство участка Ходжисаят газоконденсатного месторождения (ГКМ) Денгизкуль, ГКМ Ходжидавлат и ГКМ Шаркий Алат   </t>
  </si>
  <si>
    <t xml:space="preserve">добыча, подготовка
и транспортировка природного газа в объеме 
1,0 млрд.куб.м </t>
  </si>
  <si>
    <t>Компания
«CNPC»
(КНР)</t>
  </si>
  <si>
    <t>Проведение геолого-разведочных работ на инвестиционных блоках Сечанкул, Акджар и Чимбай, а также разработка месторождений Урга, Акчалакской и Чандырской группы</t>
  </si>
  <si>
    <t>проведение ГРР, добыча
природного газа до 1,5 млрд.куб.м  и конденсата
до 76 тыс.тн</t>
  </si>
  <si>
    <t>2015-2044 гг.</t>
  </si>
  <si>
    <t>2044 г.</t>
  </si>
  <si>
    <t>Разработка месторождения Джел на условиях СРП</t>
  </si>
  <si>
    <t>2015-2020 гг.</t>
  </si>
  <si>
    <t>ОАО "Газпром"</t>
  </si>
  <si>
    <t>Внедрение комплексной информационной системы по компьютеризации производственно-хозяйственной деятельности НХК "Узбекнефтегаз"</t>
  </si>
  <si>
    <t>внедрение 
ERP-системы</t>
  </si>
  <si>
    <t>Внедрение системы оперативного учета продукции и автоматизированного мониторинга технологических процессов промысловой подготовки, хранения, транспортировки добываемых углеводородов, их переработки и отгрузки товарной продукции</t>
  </si>
  <si>
    <t>установка 1 782 приборов учета и обеспечение вывода информации 
с 2 541 прибора учета</t>
  </si>
  <si>
    <t>Внедрение системы GPS-мониторинга местоположения и параметров движения автотранспорта и спецтехники подведомственных подразделений НХК "Узбекнефтегаз"</t>
  </si>
  <si>
    <t xml:space="preserve">оснащение 9089 единиц автотранспорта и спец-техники оборудованием мониторинга и подключение их к системе, создание 130 АРМ </t>
  </si>
  <si>
    <t>Модернизация и развитие ведомственной сети связи и телекоммуникаций УПТС "Узбекнефтегазсвязь"</t>
  </si>
  <si>
    <t>строительство ВОЛС и   РРЛ,  замена аналоговых систем коммутации на цифровые системы связи</t>
  </si>
  <si>
    <t>Создание единого  информационно-серверного центра УПТС "Узнефтегазсвязь"</t>
  </si>
  <si>
    <t>создание корпоративного почтового сервера , видео и аудио конференций, доступ к сети интернет и обеспечение единой  политики информационной безопасности</t>
  </si>
  <si>
    <t xml:space="preserve">Расширение Навоийской ТЭС со строительством второй парогазовой установки мощностью 450 МВт </t>
  </si>
  <si>
    <t xml:space="preserve">450 МВт </t>
  </si>
  <si>
    <t>JIСА</t>
  </si>
  <si>
    <t>Строительство новой тепловой электростанции общей  мощностью 900 МВт в составе двух блоков парогазовых установок мощностью по 450 МВт в Туракурганском районе Наманганской области</t>
  </si>
  <si>
    <t>900 МВт</t>
  </si>
  <si>
    <t>JIСА (Япония)</t>
  </si>
  <si>
    <t>Строительство солнечной фотоэлектрической станции мощностью 100 МВт в Самаркандской области</t>
  </si>
  <si>
    <t xml:space="preserve">100 МВт </t>
  </si>
  <si>
    <t>АБР</t>
  </si>
  <si>
    <t xml:space="preserve">Строительство двух парогазовых установок мощностью по 230-280 МВт на Тахиаташской ТЭС </t>
  </si>
  <si>
    <t>500 МВт</t>
  </si>
  <si>
    <t>Модернизация  "Каскад Нижне-Бозсуйских ГЭС" (ГЭС-14)</t>
  </si>
  <si>
    <t xml:space="preserve">увеличение мощности
ГЭС на 4,3 МВт
(с 10,7 МВт до 15,0 МВт) </t>
  </si>
  <si>
    <t xml:space="preserve">ИБР </t>
  </si>
  <si>
    <t>Модернизация Фархадской ГЭС</t>
  </si>
  <si>
    <t>увеличение мощности
ГЭС на 13 МВт
(с 114 МВт до 127 МВт)</t>
  </si>
  <si>
    <t>Модернизация УП "Каскад Ташкентских ГЭС" (ГЭС-9)</t>
  </si>
  <si>
    <t>увеличение мощности
ГЭС на 5,3 МВт 
(с 11,3 МВт до 16,6 МВт)</t>
  </si>
  <si>
    <t xml:space="preserve">Модернизация  УП "Каскад Кадирьинских ГЭС" (ГЭС-3) </t>
  </si>
  <si>
    <t>увеличение мощности
ГЭС на 2,14 МВт 
(с 13,2 МВт до15,34 МВт)</t>
  </si>
  <si>
    <t xml:space="preserve">Модернизация "Каскад Шахриханских ГЭС" (ГЭС-ЮФК-2) </t>
  </si>
  <si>
    <t>увеличение мощности
ГЭС на 3,8 МВт 
(с 3,25 МВт до 7,05 МВт)</t>
  </si>
  <si>
    <t>Внедрение автоматизированной системы учета и контроля потребления электрической энергии. Система учета потребления электрической энергии потребителей Республики Каракалпакстан, Навоийской и Хорезмской областей Республики Узбекистан</t>
  </si>
  <si>
    <t>установка современных приборов учета э/э в количестве 820 072 шт. (297326 шт. - Республика Каракалпакстан, 
203 894 шт. - Навоий, 
318 852 шт. - Хорезм)</t>
  </si>
  <si>
    <t>ИБР</t>
  </si>
  <si>
    <t>Модернизация и замена устаревшего оборудования на подстанциях энергосистемы</t>
  </si>
  <si>
    <t>замена устаревшего оборудования</t>
  </si>
  <si>
    <t>Прорабатывается с Эксимбанком КНР</t>
  </si>
  <si>
    <t xml:space="preserve">Строительство  внешнего энергоснабжения Кандымского газоперерабатывающего завода </t>
  </si>
  <si>
    <t>ВЛ 220 кВ, 2 х 45 км</t>
  </si>
  <si>
    <t xml:space="preserve">2015-2017 гг. </t>
  </si>
  <si>
    <t>Прорабатывается с МФИ</t>
  </si>
  <si>
    <t>Строительство разреза "Апартак"</t>
  </si>
  <si>
    <t>2,1 млн.тн угля</t>
  </si>
  <si>
    <t>Внедрение комплексной интегрированной информационной системы по компьютеризации финансового учета и отчетности, управления персоналом, оперативной и производственно-технологической деятельности</t>
  </si>
  <si>
    <t>объект</t>
  </si>
  <si>
    <t xml:space="preserve">Строительство добычного рудника на базе месторождений Аджибугутского рудного поля </t>
  </si>
  <si>
    <t xml:space="preserve">заданная </t>
  </si>
  <si>
    <t xml:space="preserve">Строительство добычного рудника на базе месторождений Балпантауского рудного поля </t>
  </si>
  <si>
    <t>Строительство добычного рудника на базе месторождений Аристантауского рудного поля</t>
  </si>
  <si>
    <t>Углубка ствола шахты "Главный" с горизонта 720 м до горизонта 540 м рудника "Зармитан" (II этап)</t>
  </si>
  <si>
    <t>Отработка нижних горизонтов горнорудного комплекса на базе месторождений Зармитанской золоторудной зоны (до горизонта 300 м)</t>
  </si>
  <si>
    <t>2017-2025 гг.</t>
  </si>
  <si>
    <t>2025 г.</t>
  </si>
  <si>
    <t>Строительство завода эмульсионно-взрывчатых веществ для обеспечения подземных взрывных работ на Зармитанской золоторудной зоне</t>
  </si>
  <si>
    <t xml:space="preserve">Вскрытие и отработка горизонта 660 м и 600 м месторождения "Гужумсай" </t>
  </si>
  <si>
    <t>Строительство завода по производству серной кислоты</t>
  </si>
  <si>
    <t>Строительство нового хвостохранилища Марджанбулакского золотоизвлекательного участка</t>
  </si>
  <si>
    <t>Строительство рудника по добыче и переработке сульфидных руд месторождений Даугызтауского рудного поля</t>
  </si>
  <si>
    <t>2017-2022 гг.</t>
  </si>
  <si>
    <t>2022 г.</t>
  </si>
  <si>
    <t>Строительство добычного участка на месторождении "Северный Майзак"</t>
  </si>
  <si>
    <t>2018-2021 гг.</t>
  </si>
  <si>
    <t>Строительство добычного участка на месторождении "Терекудук"</t>
  </si>
  <si>
    <t>Строительство добычного участка на месторождении "Актау"</t>
  </si>
  <si>
    <t>Строительство добычного участка на месторождении "Боймин"</t>
  </si>
  <si>
    <t>2016-2020 гг.</t>
  </si>
  <si>
    <t>Строительство добычного участка на Ингичкинской перспективной площади</t>
  </si>
  <si>
    <t>Строительство добычного участка на Майбулакской перспективной площади</t>
  </si>
  <si>
    <t>Отработка карьера "Мурунтау" (V очередь)</t>
  </si>
  <si>
    <t>2015-2025 гг.</t>
  </si>
  <si>
    <t xml:space="preserve">Расширение и реконструкция хвостового хозяйства с намывом ограждающих дамб хвостохранилища №2 ГМЗ-2 (II этап) </t>
  </si>
  <si>
    <t>2016-2022 гг.</t>
  </si>
  <si>
    <t>Техническое перевооружение железнодорожного транспорта ЦРУ (I этап)</t>
  </si>
  <si>
    <t>Модернизация морально и физически устаревшего основного технологического оборудования</t>
  </si>
  <si>
    <t>Усовершенствование технологии извлечения золота из упорных руд месторождений "Кокпатас" и "Даугызтау"</t>
  </si>
  <si>
    <t>Северное рудоуправление НГМК.  Реконструкция и строительство резервного (аварийного) электроснабжения объектов особой категории ГМЗ-3</t>
  </si>
  <si>
    <t>Модернизация и техническое перевооружение объектов вспомогательных производств</t>
  </si>
  <si>
    <t>Техническое и технологическое перевооружение основного производства (III этап)</t>
  </si>
  <si>
    <t>Строительство подземного рудника на участке "Самарчук" на базе действующего месторождения "Кызыл-алма"</t>
  </si>
  <si>
    <t>добыча 
100 тыс.тн руды</t>
  </si>
  <si>
    <t>2015-2018 гг.</t>
  </si>
  <si>
    <t>Вовлечение в отработку забалансовых отвальных руд месторождения "Кальмакир"</t>
  </si>
  <si>
    <t>переработка
4 млн.тн руды</t>
  </si>
  <si>
    <t>Расширение цементного завода в Джизакской области</t>
  </si>
  <si>
    <t>240,0 тыс.тн портландцемента
(с 760,0 тыс.тн до 1,0 млн.тн)</t>
  </si>
  <si>
    <t xml:space="preserve">Строительство подземного рудника "Междуречье" на базе действующего месторождения "Кызыл-алма" </t>
  </si>
  <si>
    <t>добыча 
120 тыс.тн руды</t>
  </si>
  <si>
    <t>2018-2023 гг.</t>
  </si>
  <si>
    <t>2023 г.</t>
  </si>
  <si>
    <t>Строительство цементного завода в Шерабадском районе Сурхандарьинской области</t>
  </si>
  <si>
    <t>производство 1,5 млн.тн портландцемента</t>
  </si>
  <si>
    <t>Строительство свинцового завода</t>
  </si>
  <si>
    <t>производство до 15 тыс.тн свинца металлического</t>
  </si>
  <si>
    <t>Организация производства медной проволоки</t>
  </si>
  <si>
    <t>медная 
проволока различных
диаметров - 5 000 тн</t>
  </si>
  <si>
    <t>Организация производства оксида цинка (цинковых белил)</t>
  </si>
  <si>
    <t>цинковые 
белила - 2 500 тн</t>
  </si>
  <si>
    <t>Организация производства оцинкованного металлического листа и профилированного настила на СИЗ "Ангрен"</t>
  </si>
  <si>
    <t>оцинкованный 
лист - 5 000 тн;
профнастил - 3 000 тн</t>
  </si>
  <si>
    <t>2016-2017 гг.</t>
  </si>
  <si>
    <t>Организация производства трехслойных панелей (типа "Сендвич") на СИЗ "Ангрен"</t>
  </si>
  <si>
    <t>трехслойные 
панели - 100 тыс.кв.м</t>
  </si>
  <si>
    <t>Организация производства оцинкованного ограждения для автодорог и оцинкованных опор линий электропередач на СИЗ "Ангрен"</t>
  </si>
  <si>
    <t>дорожные 
ограждения - 1 500 тн;
опоры - 1 200 тн</t>
  </si>
  <si>
    <t>Освоение месторождения "Дальнее", Ташкентская область</t>
  </si>
  <si>
    <t>добыча 15 млн.тн руди</t>
  </si>
  <si>
    <t>поэтапно в 2019-2028 гг.</t>
  </si>
  <si>
    <t>Реконструкция литейного и механосборочного цехов центрального ремонтно-механического завода</t>
  </si>
  <si>
    <t>кондиционное 
литье - 10 тыс.тн</t>
  </si>
  <si>
    <t>Техническое перевооружение компрессорной станции на медеплавильном заводе</t>
  </si>
  <si>
    <t xml:space="preserve">экономия электроэнергии 9,9 млн.кВт.ч </t>
  </si>
  <si>
    <t>Реконструкция подстанции "54 ПВС"</t>
  </si>
  <si>
    <t>экономия электроэнергии 3,7 млн.кВт.ч</t>
  </si>
  <si>
    <t>Реконструкция участка фильтрации и сушки медного и золотосодержащего концентратов</t>
  </si>
  <si>
    <t>экономия электроэнергии 7,2 млн.кВт.ч, 
природного 
газа - 18 млн.куб.м</t>
  </si>
  <si>
    <t xml:space="preserve">Технические перевооружение основного оборудования </t>
  </si>
  <si>
    <t>поддержание действующих мощностей</t>
  </si>
  <si>
    <t>Организация производства конвейерных лент, сельскохозяйственных и   автомобильных шин на территории СИЗ "Ангрен"</t>
  </si>
  <si>
    <t>конвейерная 
лента - 100 тыс.кв.м;
сельскохозяйст-венные шины - 200 тыс.шт;
автомобильные 
шины - 3 млн.шт.</t>
  </si>
  <si>
    <t>"Poly Technologies"/Эксимбанк (КНР)</t>
  </si>
  <si>
    <t>Строительство комплекса производств поливинилхлорида (ПВХ), каустической соды и метанола на базе АО "Навоиазот"</t>
  </si>
  <si>
    <t>100,0 тыс.тн ПВХ, 
71,8 тыс.тн 
каустической соды, 
295,4 тыс.тн метанола</t>
  </si>
  <si>
    <t>"CAMCE" / Эксимбанк (КНР)</t>
  </si>
  <si>
    <t>Организация производства азотной кислоты на АО "Навоиазот"</t>
  </si>
  <si>
    <t>500 тыс.тн 
слабой азотной кислоты</t>
  </si>
  <si>
    <t>Эксимбанк Чехии</t>
  </si>
  <si>
    <t>Строительство производств аммиака и карбамида на АО "Навоиазот"</t>
  </si>
  <si>
    <t>660 тыс.тн аммиака,
577,5 тыс.тн карбамида</t>
  </si>
  <si>
    <t>"JBIC" (Япония) и другие МФИ</t>
  </si>
  <si>
    <t>Организация производства сульфата калия</t>
  </si>
  <si>
    <t>20 тыс.тн</t>
  </si>
  <si>
    <t>Компания "CITIC" (КНР)</t>
  </si>
  <si>
    <t>Организация производства технического углерода</t>
  </si>
  <si>
    <t>10 тыс.тн</t>
  </si>
  <si>
    <t>2019-2021 гг.</t>
  </si>
  <si>
    <t>Организация производства гидроокиси калия (едкий калий)</t>
  </si>
  <si>
    <t>10,0 тыс.тн</t>
  </si>
  <si>
    <t>Организация производства сложных минеральных удобрений (NPK) на АО "Аммофос-Максам"</t>
  </si>
  <si>
    <t>160 тыс.тн</t>
  </si>
  <si>
    <t>Компания "Maxam Corp. International  S.L" (Испания),
и другие МФИ</t>
  </si>
  <si>
    <t>Модернизация производства фосфорных удобрений на АО "Аммофос-Максам"</t>
  </si>
  <si>
    <t>42,5 тыс.тн аммофоса</t>
  </si>
  <si>
    <t>Организация производства сложных минеральных удобрений (NPK) на АО "Самаркандкимё"</t>
  </si>
  <si>
    <t>240 тыс.тн</t>
  </si>
  <si>
    <t>"СИТИК" (КНР)</t>
  </si>
  <si>
    <t>Организация производства неравнопроходных соединительных деталей для полиэтиленовых труб, полиэтиленовой пленки шириной 3000 мм и труб НД 50-250 мм и НД 710-1200 мм на АО "Жиззах пластмасса" (3 проекта)</t>
  </si>
  <si>
    <t>неравнопроходные соединительные детали для полиэтиленовых труб - 100 тн; полиэтиленовая пленка шириной 3 000 мм, трубы НД 50-250 мм и 
НД 710-1200 мм - 7900 тн</t>
  </si>
  <si>
    <t>Компания "JK materials Co. Ltd." (Корея)</t>
  </si>
  <si>
    <t>Реконструкция и модернизация производства карбамида и аммиачной селитры на АО "Ферганаазот"</t>
  </si>
  <si>
    <t>30,0 тыс. тн карбамида, 62,0 тыс. тн аммиачной селитры, 50,0 тыс. тн аммиака, 50,0 тыс. тн азотной кислоты</t>
  </si>
  <si>
    <t>Модернизация и реконструкция объектов энергоснабжения, замена средств измерения на современные с внедрением АСУ ТП на АО "Навоиазот”</t>
  </si>
  <si>
    <t>внедрение АСУ ТП</t>
  </si>
  <si>
    <t>Внедрение автоматизированной системы отраслевого мониторинга ГАК "Узкимёсаноат"</t>
  </si>
  <si>
    <t xml:space="preserve">внедрение систем ERP </t>
  </si>
  <si>
    <t xml:space="preserve">Строительство компрессорной станции с организацией производства кислорода в газовых баллонах в водородно-кислородном цехе </t>
  </si>
  <si>
    <t>1,5 млн.куб.м 
кислорода</t>
  </si>
  <si>
    <t xml:space="preserve">Техническое перевооружение и модернизация центральной парокотельной комбината </t>
  </si>
  <si>
    <t>156 тыс.Гкал</t>
  </si>
  <si>
    <t xml:space="preserve">Техническое перевооружение и модернизация компрессорной станции по выработке сжатого воздуха  </t>
  </si>
  <si>
    <t>96 млн.куб.м 
сжатого воздуха</t>
  </si>
  <si>
    <t xml:space="preserve">Реконструкция и техническое перевооружение гидрометаллургического цеха по производству солей молибдена из молибденового концентрата </t>
  </si>
  <si>
    <t>612 тн молибдена металлического</t>
  </si>
  <si>
    <t>Реконструкция и техническое перевооружение гидрометаллургического цеха по производству трехокиси вольфрама</t>
  </si>
  <si>
    <t>170 тн 
оксида вольфрама</t>
  </si>
  <si>
    <t>Организация производства концевого и твердосплавного инструмента</t>
  </si>
  <si>
    <t>10 тыс.ед.</t>
  </si>
  <si>
    <t>Организация производства ферросилиция</t>
  </si>
  <si>
    <t>15 тыс.тн</t>
  </si>
  <si>
    <t>Организация производства стальных бесшовных горячедеформированных труб</t>
  </si>
  <si>
    <t>100 тыс.тн</t>
  </si>
  <si>
    <t>2017-2020 гг.</t>
  </si>
  <si>
    <t>Организация производства ферросиликомарганца</t>
  </si>
  <si>
    <t>Организация производства крепежных деталей для машиностроительной промышленности</t>
  </si>
  <si>
    <t>1,5 тыс.тн</t>
  </si>
  <si>
    <t xml:space="preserve">Модернизация железнодорожной, автомобильной и строительной техники, средств малой механизации  </t>
  </si>
  <si>
    <t>объекты</t>
  </si>
  <si>
    <t>Реконструкция литейного производства</t>
  </si>
  <si>
    <t xml:space="preserve">Обновления металлургического оборудования </t>
  </si>
  <si>
    <t>обновление изношенного оборудования</t>
  </si>
  <si>
    <t>Организация производства по выпуску эмалированного провода</t>
  </si>
  <si>
    <t>555 тн</t>
  </si>
  <si>
    <t>Освоение выпуска алюминиевых и свинцовых листов (ширина -130 см; толщина до 1 мм)</t>
  </si>
  <si>
    <t>600 тн</t>
  </si>
  <si>
    <t>Разработка месторождения вольфрама "Саутбай" в Навоийской области</t>
  </si>
  <si>
    <t>1,8 тыс.тн вольфрамового концентрата</t>
  </si>
  <si>
    <t>2015-2022 гг.</t>
  </si>
  <si>
    <t>"Shindong 
Resources Co. Ltd" (Корея)</t>
  </si>
  <si>
    <t>Модернизация и замена устаревшего оборудования и технологической оснастки, АО "ДжиЭм Узбекистан" (3-й этап)</t>
  </si>
  <si>
    <t>заданная</t>
  </si>
  <si>
    <t>Освоение процесса сборки кабины и локализация частей грузовых автотранспортных средств, СП "JV MAN AUTO Uzbekistan" и ООО "UZAUTOTRAILER"</t>
  </si>
  <si>
    <t>3 тыс.ед.</t>
  </si>
  <si>
    <t>Освоение производства комплектующих деталей для сборки кабины грузовых автомобилей (СП "УзХанву", ООО "Автоойна" и СП "УзЧасис")</t>
  </si>
  <si>
    <t>3 тыс.комп.</t>
  </si>
  <si>
    <t>Модернизация технологического оборудования АО "Джизакского аккумуляторного завода" на территории СИЗ "Джизак"</t>
  </si>
  <si>
    <t>Разработка оснастки под проект по организации производства штампосварных деталей для модели автомобиля Ласетти (Джентра)</t>
  </si>
  <si>
    <t>оснастки</t>
  </si>
  <si>
    <t>Организация производства алюминиевых деталей</t>
  </si>
  <si>
    <t>3,2 млн.ед.</t>
  </si>
  <si>
    <t>Организация серийного производства легковых автомобилей модели "Т250" на АО "ДжиЭм Узбекистан"</t>
  </si>
  <si>
    <t>73,6 тыс. легковых автомобилей</t>
  </si>
  <si>
    <t>Организация производства штампосварных деталей для модели автомобиля Дамас</t>
  </si>
  <si>
    <t>40 тыс.комп.</t>
  </si>
  <si>
    <t>Организация производства элементов питания для бытовых нужд, АО "ДАЗ" в СИЗ "Джизак"</t>
  </si>
  <si>
    <t>90 млн.шт.</t>
  </si>
  <si>
    <t xml:space="preserve">Компания "Geowell" (Корея) </t>
  </si>
  <si>
    <t>Освоение производства панелей высокой прочности для автомобильных сидений новых моделей АО "ДжиЭм Узбекистан", ООО "УзКорам"</t>
  </si>
  <si>
    <t>50 тыс.комп.</t>
  </si>
  <si>
    <t>Модернизация действующих предприятий локализации под выпуск комплектующих частей новой модели Т250, АО "ДжиЭм Узбекистан"</t>
  </si>
  <si>
    <t>Организация производства элементов тормозных систем</t>
  </si>
  <si>
    <t>270 тыс.комп.</t>
  </si>
  <si>
    <t>Организация производства пластмассовых деталей для автомобилей Джентра, Спарк, Кобальт и T250</t>
  </si>
  <si>
    <t>242 тыс.комп.</t>
  </si>
  <si>
    <t>Организация производства экструзии профилей резиновых уплотнителей</t>
  </si>
  <si>
    <t>217 тыс.комп.</t>
  </si>
  <si>
    <t>Организация производства электромоторов малой мощности</t>
  </si>
  <si>
    <t>Организация производства профилей и других изделий из алюминия на базе вновь создаваемого предприятия на территории СИЭЗ "Навоий"</t>
  </si>
  <si>
    <t>27 300 тн</t>
  </si>
  <si>
    <t>Компания "Dartlex Impex LLP" (Великобритания)</t>
  </si>
  <si>
    <t>Организация производства профилей других изделий  (оконные профили, ламбри, потолочные и  подоконники) из поливинилхлорида на базе вновь создаваемого предприятия на территории СИЭЗ "Навоий"</t>
  </si>
  <si>
    <t>42 000 тн</t>
  </si>
  <si>
    <t>Организация производства холодильников на базе бездействующих производственных площадей АО "Моторный завод"</t>
  </si>
  <si>
    <t>до 300 тыс.шт.</t>
  </si>
  <si>
    <t>Компания "Шиваки" (Япония)
Компания "Мидея" (Китай)</t>
  </si>
  <si>
    <t>Организация производства бытовых газовых и комбинированных плит на базе бездействующих площадей АО "Моторный завод"</t>
  </si>
  <si>
    <t>до 250 тыс.шт.</t>
  </si>
  <si>
    <t>Организация центра логистики электротехнической продукции на базе бездействующих производственных площадей АО "Моторный завод"</t>
  </si>
  <si>
    <t>до 200,0 тыс.тн</t>
  </si>
  <si>
    <t>Освоение производства новых современных моделей телевизоров с размером экрана 42" дюйма на АО "Фотон"</t>
  </si>
  <si>
    <t>5 тыс.шт. телевизоров</t>
  </si>
  <si>
    <t>Освоение производства новых современных моделей кассовых аппаратов на АО "Фотон"</t>
  </si>
  <si>
    <t>10 тыс.шт.</t>
  </si>
  <si>
    <t>Модернизация и дооснащение производственных мощностей СП ООО "Zenith Electronics"</t>
  </si>
  <si>
    <t xml:space="preserve">Освоение производства автопроводов по европейским технологиям для нужд компании "FIAT" (Италия) в рамках диверсификации на СП АО "Андижанкабель" </t>
  </si>
  <si>
    <t>60 тыс.км</t>
  </si>
  <si>
    <t xml:space="preserve">ЗАО «Самарская кабельная компания» (Россия), 
компания "FIAT" (Италия) </t>
  </si>
  <si>
    <t xml:space="preserve">Освоение и расширение производства импортозамещающих материалов и комплектующих на СП АО "Андижанкабель" </t>
  </si>
  <si>
    <t>освоение нового ассортиментного ряда</t>
  </si>
  <si>
    <t>ЗАО «Самарская кабельная компания» (Россия)</t>
  </si>
  <si>
    <t xml:space="preserve">Освоение производства желтого железоокисного пигмента в рамках импортозамещения на СП АО "Узкабель" </t>
  </si>
  <si>
    <t>500 тн</t>
  </si>
  <si>
    <t>Компании "Gulf Cable Trading Company"(КНР)</t>
  </si>
  <si>
    <t xml:space="preserve">Модернизация и расширение ассортимента производства водоэмульсионных красок на СП АО "Узкабель" </t>
  </si>
  <si>
    <t>2 500 тн</t>
  </si>
  <si>
    <t xml:space="preserve">Технологическая модернизация кабельно-проводникового производства на СП АО "Узкабель" </t>
  </si>
  <si>
    <t>Модернизация корпуса блочной подстанции и модульных зданий СП "Узэлектроаппарат-Электрощит"</t>
  </si>
  <si>
    <t>60 шт.</t>
  </si>
  <si>
    <t>Техническая модернизация и освоение новых видов кабельно-проводниковой продукции на ИП ООО "Navoi Cable Connector" (СИЭЗ "Навои")</t>
  </si>
  <si>
    <t>освоение новых видов кабельно-проводниковой продукции</t>
  </si>
  <si>
    <t xml:space="preserve">Компания «Gulf Cable Trading Company» (КНР) </t>
  </si>
  <si>
    <t>Расширение номенклатуры производимой электробытовой продукции путем технической и технологической модернизации производства</t>
  </si>
  <si>
    <t>до 100 тыс.шт.</t>
  </si>
  <si>
    <t>Освоение производства мелкобытовых электрических приборов (фен, утюг, электрический чайник и др.) на ИП ООО "Trust electronics"</t>
  </si>
  <si>
    <t>Расширение модельного ряда кондиционеров с освоением колонных кондиционеров на СП ООО "Dream Production"</t>
  </si>
  <si>
    <t>до 50 тыс.шт.</t>
  </si>
  <si>
    <t>Модернизация и технологическое перевооружение  АО "Ташкентский завод сельскохозяйственной техники": Этап I - Организация современного производства тракторов (включая мехобработку корпусных компонентов трансмиссии и редукторов), зерно-, кормо- и хлопкоуборочных машин, прицепов и прочей продукции</t>
  </si>
  <si>
    <t>5 тыс. тракторов, 
1 тыс. ХУМ и 
2 тыс. прицепов</t>
  </si>
  <si>
    <t>ведущие мировые производители</t>
  </si>
  <si>
    <t>Модернизация и технологическое перевооружение  АО "Ташкентский завод сельскохозяйственной техники": Этап II - Создание мощностей по мехобработке и термообработке кованых деталей (валов и шестерен) трансмиссии и редукторов</t>
  </si>
  <si>
    <t>6 тыс. комплектов
кованых деталей (валов и шестерен) трансмиссии трактора и редукторов для ХУМ и другой техники</t>
  </si>
  <si>
    <t>Модернизация и технологическое перевооружение  АО "Чирчикский завод сельскохозяйственной техники" - Организация производства широкой номенклатуры прицепной и навесной техники, основанного на гибких технологиях металлообработки, включая термообработку рабочих органов</t>
  </si>
  <si>
    <t>3 тыс.ед. прицепной и навесной техники (сеялок, опрыскивателей, культиваторов и другой техники)</t>
  </si>
  <si>
    <t>Модернизация и технологическое перевооружение АО "Ташкентский завод сельскохозяйственной техники": Этап III - Модернизация заготовительного производства для кованых деталей трансмиссии и редукторов, горячей штамповки и литейного производства, создание сборочного производства двигателей</t>
  </si>
  <si>
    <t>6 тыс. комплектов
поковок для трансмиссии трактора и редукторов для ХУМ и другой техники,
5 тыс. двигателей</t>
  </si>
  <si>
    <t>Создание конструкторского бюро с опытным производством</t>
  </si>
  <si>
    <t>Создание интегрированной системы сервисного обслуживания сельскохозяйственной техники производства предприятий ХК "Узагропроммашхолдинг"</t>
  </si>
  <si>
    <t>Организация производства дверных и навесных замков</t>
  </si>
  <si>
    <t>50000 шт.</t>
  </si>
  <si>
    <t>Организация производства минипогрузчиков и подъемников</t>
  </si>
  <si>
    <t>100 ед.</t>
  </si>
  <si>
    <t>Компания "Амкодор" (Беларусь)</t>
  </si>
  <si>
    <t>Организация производства электрических асинхронных двигателей</t>
  </si>
  <si>
    <t>500 шт.</t>
  </si>
  <si>
    <t>Компания "HWANGHAE ELECTRIC Co.,LTD. (Корея)</t>
  </si>
  <si>
    <t>Организация производства компрессоров для холодильного оборудования</t>
  </si>
  <si>
    <t>100 тыс.шт.</t>
  </si>
  <si>
    <t>Sky Union International Holdings Ltd. (КНР)</t>
  </si>
  <si>
    <t>Организация производства стальной проволоки для производства метизов</t>
  </si>
  <si>
    <t>3000 тн</t>
  </si>
  <si>
    <t>«Рост групп» (Тайвань) Кредиты Тайваньского «Эксимбанка»</t>
  </si>
  <si>
    <t>Организация текстильного производства на базе Чимбайского хлопзавода ("Чимбой Текс")</t>
  </si>
  <si>
    <t>5,0 тыс.тн х/б пряжи, 2,0 тыс.тн трикотажного полотна</t>
  </si>
  <si>
    <t>"Фрузекс" (Велико-британия)</t>
  </si>
  <si>
    <t>Организация текстильного производства на "Жайхун Дарья текстиль"</t>
  </si>
  <si>
    <t>4,0 тыс.тн х/б пряжи, 2,0 тыс.тн крашенной пряжи, 
3,0 млн.пар чулочно-носочных изделий</t>
  </si>
  <si>
    <t>"Тойота Тсуше" (Япония)</t>
  </si>
  <si>
    <t>Организация производства х/б тканей на ООО "Элит Стар текстиль"</t>
  </si>
  <si>
    <t>22,5 млн.кв.м х/б тканей</t>
  </si>
  <si>
    <t>Организация производства х/б тканей на ООО "Амударе текстиль"</t>
  </si>
  <si>
    <t>5,2 млн.кв.м х/б тканей</t>
  </si>
  <si>
    <t>Организация производства  джинсовых тканей и готовых швейных изделий на ООО "Global national textile"</t>
  </si>
  <si>
    <t>5,0 млн.кв.м тканей</t>
  </si>
  <si>
    <t>Организация текстильного производства на базе бывшего "Турткул Асака текстиль"</t>
  </si>
  <si>
    <t>4,0 тыс.тн х/б пряжи, 
2,0 тыс.тн трикотажного полотна</t>
  </si>
  <si>
    <t>"Заурер" (Германия)</t>
  </si>
  <si>
    <t>Организация текстильного комплекса по выпуску готовых изделий (прядение, ткачество и швейное производство) на базе АО "Бобур"</t>
  </si>
  <si>
    <t>10,0 млн.кв.м тканей,
25,0 млн.шт. изделий</t>
  </si>
  <si>
    <t>"Nanyang M&amp;F Home Textile" (КНР)</t>
  </si>
  <si>
    <t>Организация производства по выпуску готовых трикотажных изделий на базе АО "Бобур"</t>
  </si>
  <si>
    <t xml:space="preserve">34,0 млн.шт. трикотажных изделий </t>
  </si>
  <si>
    <t>Организация производства по крашению пряжи на ООО "Асака Текстиль Продакшн"</t>
  </si>
  <si>
    <t>1,8 тыс.тн крашенной х/б пряжи</t>
  </si>
  <si>
    <t>Организация производства чулочно-носочных изделий в Избосканском районе на ООО "Инновация и развитие"</t>
  </si>
  <si>
    <t>1,8 млн.пар чулочно-носочных изделий</t>
  </si>
  <si>
    <t>Организация текстильного комплекса по выпуску (х/б пряжи, тканей, швейных изделий) на базе бывшего АО "Бухоротекс" со стороны ООО  "Show Initiative"</t>
  </si>
  <si>
    <t>5,0 тыс.тн х/б пряжи,
5,5 млн.кв.м х/б тканей, 
1,4 млн.шт. готовых изделий</t>
  </si>
  <si>
    <t>Организация производства пряжи на СП "Текстиль Спектрум Колорс"</t>
  </si>
  <si>
    <t>2,5 тыс.тн х/б пряжи</t>
  </si>
  <si>
    <t>«Rexfida Limited» (Великобритания)</t>
  </si>
  <si>
    <t>Организация текстильного производства в Каганском районе (СП "Когонтекс")</t>
  </si>
  <si>
    <t>3,0 тыс.тн х/б пряжи, 1,6 тыс.тн трикотажного полотна</t>
  </si>
  <si>
    <t>Организация текстильного производства на базе СП "Элеганс Текс"</t>
  </si>
  <si>
    <t>5,0 тыс.тн х/б пряжи, 
7 млн.кв.м тканей</t>
  </si>
  <si>
    <t>"Нью Лайт" (ОАЭ)</t>
  </si>
  <si>
    <t>Организация производства чулочно-носочных изделий на ООО "Жиззах грант текстил"</t>
  </si>
  <si>
    <t>2,5 млн.пар чулочно-носочных изделий</t>
  </si>
  <si>
    <t>Организация текстильного производства в Каршинском районе 
(I этап)</t>
  </si>
  <si>
    <t>22,0 тыс.тн 
смесовой пряжи</t>
  </si>
  <si>
    <t>Компания "LT Textile" (Нидерланды)</t>
  </si>
  <si>
    <t>Организация текстильного производства в Каршинском районе (II этап)</t>
  </si>
  <si>
    <t>5,0 млн.кв.м 
смесовых тканей</t>
  </si>
  <si>
    <t>Организация текстильного производства на «Помук текстиль»</t>
  </si>
  <si>
    <t>2,0 тыс.тн х/б пряжи, 4,0 млн.кв.м тканей</t>
  </si>
  <si>
    <t>Организация производства чулочно-носочных изделий в Мубарекском районе</t>
  </si>
  <si>
    <t>8,0 млн.пар чулочно-носочных изделий</t>
  </si>
  <si>
    <t>Организация текстильного производства в Яккабагском районе ("Курбан текс")</t>
  </si>
  <si>
    <t xml:space="preserve">3,0 тыс.тн х/б пряжи, 
1,5 тыс.тн трикотажного полотна </t>
  </si>
  <si>
    <t>"Ритер АГ" (Швейцария)</t>
  </si>
  <si>
    <t>Организация прядильного производства в Учкурганском районе (СП "Учкурган текстиль")</t>
  </si>
  <si>
    <t>7,0 тыс.тн х/б пряжи</t>
  </si>
  <si>
    <t>Свис Кепитал (Швейцария)</t>
  </si>
  <si>
    <t>Организация выпуска пряжи и тканей на СП "Арт Софт"</t>
  </si>
  <si>
    <t>3,0 тыс.тн х/б пряжи,
16,1 млн.шт. махровых изделий</t>
  </si>
  <si>
    <t>компания "Prashant Group" (Индия)</t>
  </si>
  <si>
    <t>Организация производства готовых швейных изделий в Наманганской области (филиал "8 марта")</t>
  </si>
  <si>
    <t>3,0 млн.шт. трикотажных изделий</t>
  </si>
  <si>
    <t>Организация производства тканей на ООО "Ифтихор кийим саноат"</t>
  </si>
  <si>
    <t>12,0 млн.кв.м тканей</t>
  </si>
  <si>
    <t>Организация чулочно-носочного производства на ООО "Аиша Хоме Текстайл"</t>
  </si>
  <si>
    <t>2,0 млн.пар чулочно-носочных изделий</t>
  </si>
  <si>
    <t>Организация текстильного производства на базе "Окдарья текстиль"</t>
  </si>
  <si>
    <t>4,5 тыс.тн х/б пряжи,
7,0 млн.кв.м тканей</t>
  </si>
  <si>
    <t>"Европол импекс" (Польша)</t>
  </si>
  <si>
    <t>Организация текстильного комплекса на ООО "Самарканд Евро Азия Текстиль" (бывший Лифтостроительный завод)</t>
  </si>
  <si>
    <t>0,4 млн.комп. постельного белья, 1,2 млн.шт. готовых изделий</t>
  </si>
  <si>
    <t>Организация текстильного производства на "Самарканд Камалак Текстиль"</t>
  </si>
  <si>
    <t>5,5 тыс.тн х/б пряжи, 
2,0 тыс.тн трикотажного полотна</t>
  </si>
  <si>
    <t>"Террот" (Германия)</t>
  </si>
  <si>
    <t>Организация текстильного комплекса по выпуску готовых изделий (прядение, вязание и швейное) на базе ООО "Ургут Олтин Текс"</t>
  </si>
  <si>
    <t>5,0 тыс.тн х/б пряжи, 
4,0 тыс.тн трикотажного полотна, 3,0 млн.шт. трикотажных изделий</t>
  </si>
  <si>
    <t>Организация текстильного производства на базе "Кумкурган механика заводи"</t>
  </si>
  <si>
    <t>2,0 тыс.тн х/б пряжи, 1,0 тыс.тн трикотажного полотна</t>
  </si>
  <si>
    <t xml:space="preserve">Организация текстильного производства на СП "Сурхонтекс" (II этап) </t>
  </si>
  <si>
    <t>6,0 тыс.тн крашенной пряжи, 7,0 млн.кв.м тканей</t>
  </si>
  <si>
    <t>"Нортекс корпорейшн" (Велико-британия)</t>
  </si>
  <si>
    <t>Организация текстильного производства в Баявутском районе ("Нео Коттон")</t>
  </si>
  <si>
    <t>3,4 тыс.тн крашенной пряжи, 
7,0 млн.пар чулочно-носочных изделий</t>
  </si>
  <si>
    <t>"Руми" (Италия)</t>
  </si>
  <si>
    <t>Организация текстильного производства в Галляаральском районе ("Сангзор текстиль")</t>
  </si>
  <si>
    <t>3,0 тыс.тн х/б пряжи, 
1,2 тыс.тн трикотажного полотна</t>
  </si>
  <si>
    <t>Организация производства домашнего текстиля (постельное белье) в Ташкентской области</t>
  </si>
  <si>
    <t>45,0 млн.кв.м тканей, 
3,5 млн. комплектов постельного белья</t>
  </si>
  <si>
    <t>Организация текстильного комплекса в Ташкентской области (II этап)</t>
  </si>
  <si>
    <t>7,5 млн.кв.м тканей, 
5,0 млн.шт. швейных изделий</t>
  </si>
  <si>
    <t>Текстиль Техноложис групп (Корея)</t>
  </si>
  <si>
    <t>Организации швейного производства в Букинском районе Ташкентской области и в городе Ташкенте</t>
  </si>
  <si>
    <t>5,0 млн.шт. верхней одежды, 2 тыс.тн смесового полотна</t>
  </si>
  <si>
    <t>Компания "Young One" (Корея)</t>
  </si>
  <si>
    <t>Организация чулочно-носочного производства в Ташкентской области (г.Чирчик)</t>
  </si>
  <si>
    <t>25,0 млн.пар чулочно-носочных изделий</t>
  </si>
  <si>
    <t>Организация красильного производства на ООО "Сифатли буялган ип махсулотлари"</t>
  </si>
  <si>
    <t>5,0 тыс.тн крашенной пряжи, 5,0 млн. пар чулочно-носочных изделий</t>
  </si>
  <si>
    <t>Организация прядильного производства на ИП "Индорама Коканд текстиль" (IV этап)</t>
  </si>
  <si>
    <t>12,0 тыс.тн х/б пряжи</t>
  </si>
  <si>
    <t>Indorama Industries 
(Сингапур)</t>
  </si>
  <si>
    <t>Организация ткацкого производства на базе ООО "Экспо колор принт текс" (II этап)</t>
  </si>
  <si>
    <t>Организация прядильного производства на СП "Ferghana Asiana"</t>
  </si>
  <si>
    <t>3,7 тыс.тн х/б пряжи</t>
  </si>
  <si>
    <t>"Asia Investment SZE" (ОАЭ)</t>
  </si>
  <si>
    <t>Модернизация и расширение производства костюмов для художественной гимнастики и плавания на ООО "Намуна"</t>
  </si>
  <si>
    <t>2,0 млн.комп. одежды</t>
  </si>
  <si>
    <t>Модернизация текстильного производства на "Алёртекс"</t>
  </si>
  <si>
    <t>1,0 тыс.тн х/б пряжи, 0,5 тыс.тн трикотажного полотна</t>
  </si>
  <si>
    <t>"Тручлер" (Германия)</t>
  </si>
  <si>
    <t>Модернизация красильного цеха на ООО "Нил-Гранит"</t>
  </si>
  <si>
    <t>1,2 тыс.тн трикотажного полотна</t>
  </si>
  <si>
    <t>Модернизация текстильного производства на "Коракул Асака Текстиль"</t>
  </si>
  <si>
    <t>2,5 тыс.тн х/б пряжи, 
1,0 тыс.тн трикотажного полотна</t>
  </si>
  <si>
    <t>"Ритер АГ" (Германия)</t>
  </si>
  <si>
    <t>Расширение текстильного производства на "Арк Эко Текстиль"</t>
  </si>
  <si>
    <t>2,0 тыс.тн х/б пряжи, 1,0 млн.кв.м тканей</t>
  </si>
  <si>
    <t>Организация производства крашенной пряжи на ИП "Жиззах Кентекс"</t>
  </si>
  <si>
    <t>5,0 тыс.тн 
крашенной пряжи</t>
  </si>
  <si>
    <t>Модернизация текстильного производства на базе "Наманган тукимачи"</t>
  </si>
  <si>
    <t>2,5 тыс.тн х/б пряжи, 
7,0 млн.кв.м тканей</t>
  </si>
  <si>
    <t>"Текстима" (Германия)</t>
  </si>
  <si>
    <t>Расширение производства готовых швейных изделий на ООО "Чарогон Текстиль" (ООО "Savdoenergo")</t>
  </si>
  <si>
    <t>4,0 млн. швейных изделий</t>
  </si>
  <si>
    <t>Модернизация ткацкого производства на ООО "Бахтекс Фарм"</t>
  </si>
  <si>
    <t>2,5 млн.кв.м х/б тканей</t>
  </si>
  <si>
    <t>Расширение текстильного производства на "Чиноз Текстиль"</t>
  </si>
  <si>
    <t>2,5 тыс.тн х/б пряжи, 
1,2 тыс.тн махровых тканей</t>
  </si>
  <si>
    <t>Модернизация и расширение прядильного производства в городе Ташкенте (СП "Узтекс Ташкент")</t>
  </si>
  <si>
    <t>3,5 тыс.тн х/б пряжи</t>
  </si>
  <si>
    <t>Модернизация текстильного производства "Бешарык Тукимачи"</t>
  </si>
  <si>
    <t>2,5 тыс.тн крашенной пряжи, 
1,5 тыс.тн полотна</t>
  </si>
  <si>
    <t>Модернизация текстильного производства "Хумо Текстиль"</t>
  </si>
  <si>
    <t>2,2 тыс.тн х/б пряжи, 
1,0 тыс.тн трикотажного полотна</t>
  </si>
  <si>
    <t>"Марубени" (Япония)</t>
  </si>
  <si>
    <t>Организация ткацкого производства на СП ООО "Булут текстиль", Ферганская область</t>
  </si>
  <si>
    <t>13,0 млн.п.м х/б тканей</t>
  </si>
  <si>
    <t>Расширение текстильного производства на базе "Хазарасп текстиль"</t>
  </si>
  <si>
    <t>4,0 тыс.тн х/б пряжи, 
5,0 млн.кв.м тканей</t>
  </si>
  <si>
    <t>Организация производства обуви в Кашкадарьинской области (ООО "Премиум Капитал Групп")</t>
  </si>
  <si>
    <t>200 тыс.пар обуви</t>
  </si>
  <si>
    <t>Организация производства керамической плитки на территории СИЗ "Джизак" (Сырдарьинский филиал)</t>
  </si>
  <si>
    <t>6 млн.кв.м керамической плитки</t>
  </si>
  <si>
    <t>Компания "Xu Zhan Investment Co" (КНР)</t>
  </si>
  <si>
    <t>Создание сервисного центра по обслуживанию оборудования по производству обуви и швейных изделий</t>
  </si>
  <si>
    <t>300 ед. оборудования</t>
  </si>
  <si>
    <t>"Хiamen Addino Industry and Trading co. ltd" (КНР)</t>
  </si>
  <si>
    <t>Организация производства 9 новых обувных фабрик</t>
  </si>
  <si>
    <t>3 000 тыс.пар обуви</t>
  </si>
  <si>
    <t>Организация производства 2 новых предприятий по производству кожгалантерейных изделий (сумки, ранцы, ремни)</t>
  </si>
  <si>
    <t>2 200 млн.сум</t>
  </si>
  <si>
    <t xml:space="preserve">Организация 10 новых современных механических скотобоен </t>
  </si>
  <si>
    <t>103 тыс.голов</t>
  </si>
  <si>
    <t>Расширение мощностей и модернизация 15 действующих обувных фабрик</t>
  </si>
  <si>
    <t>1 250 тыс.пар обуви</t>
  </si>
  <si>
    <t>Расширение мощностей и модернизация действующих 15 кожперерабатывающих заводов</t>
  </si>
  <si>
    <t>140 млн.кв.дм</t>
  </si>
  <si>
    <t xml:space="preserve">Модернизация действующего производства керамической плитки на СП "Пенг Шенг" в СИЗ "Джизак" (Сырдарьинский филиал) </t>
  </si>
  <si>
    <t>3 млн.кв.м керамической плитки</t>
  </si>
  <si>
    <t>"Wenzhou Jinsheng Trade Co., Ltd" (КНР)</t>
  </si>
  <si>
    <t xml:space="preserve">Организация производства крахмалной патоки для кондитерской отрасли (ООО "Melaza Agro Tech", Хорезмская область </t>
  </si>
  <si>
    <t>5 тыс.тн</t>
  </si>
  <si>
    <t>Организация производства по переработке фруктов и овощей (сублимационная сушка) на ф/х "Файзи Рамз", Сурхандарьинская область</t>
  </si>
  <si>
    <t>Организация производства по переработке зерна (мука, тесто и др.) и упаковка готовый продукции на ООО "Сиёб Саховати", Самаркандская область</t>
  </si>
  <si>
    <t xml:space="preserve">Организация производства по переработке плодоовощной продукции на ООО "Богот мева шарбат", Хорезмская область </t>
  </si>
  <si>
    <t>Организация производства по глубокой переработке фруктов на ф/х "Файзи Рамз", Сурхандарьинская область</t>
  </si>
  <si>
    <t>Организация производства по переработке масла (маргарин, сливочное масло) на ИП ООО "Интеграл инвест", г.Ташкент</t>
  </si>
  <si>
    <t>Компания "Baltrix" (Великобритания)</t>
  </si>
  <si>
    <t>Организация производства консервантов, сорбата калия и бензоната натрия на ООО "Илдиз Паркент Агро", Ташкентская область</t>
  </si>
  <si>
    <t>Организация производства рафинированного саломаса на ИП ООО "Интеграл инвест", г.Ташкент</t>
  </si>
  <si>
    <t>8,0 тыс.тн</t>
  </si>
  <si>
    <t>Организация производства прохладительных напитков (пива) на ООО "Жайхун Браво Инвест", Республика Каракалпакстан</t>
  </si>
  <si>
    <t>33,0 тыс. дал.</t>
  </si>
  <si>
    <t>Организация цеха по переэтирификации жиров на ИП ООО "Интеграл инвест", г.Ташкент</t>
  </si>
  <si>
    <t>8 тыс.тн</t>
  </si>
  <si>
    <t>Организация производства по переработке мяса (колбаса, сосиска) на ИП ООО "Интеграл инвест", г.Ташкент</t>
  </si>
  <si>
    <t>1,0 тыс.тн</t>
  </si>
  <si>
    <t>Организация убойного комплекса и перерабока мяса птиц (колбаса) на ООО "Сиёб Саховати", Самаркандская область</t>
  </si>
  <si>
    <t>100 тн</t>
  </si>
  <si>
    <t>Организация производства рыбных консервов и глубокой переработки грибов на ООО "Euro Food Trade", Ташкентская область</t>
  </si>
  <si>
    <t>3 млн.усл.банок</t>
  </si>
  <si>
    <t>Организация производства по переработке мяса и молока (колбаса, сыр, сметана, кефир) на ф/х "Файзи Рамз", Сурхандарьинская область</t>
  </si>
  <si>
    <t>100 тн мясных и 60 тн молочных изделий</t>
  </si>
  <si>
    <t>Организация производства молочный продукции на ООО "Сарбон барака бизнес", Ташкентская область</t>
  </si>
  <si>
    <t>150 тн</t>
  </si>
  <si>
    <t>Организация глубокой переработки соевых бобов (соевый белок, текстурат, мука и др.) на ИП ООО "Интеграл инвест", г.Ташкент</t>
  </si>
  <si>
    <t>30,0 тыс.тн</t>
  </si>
  <si>
    <t>Организация производства кондитерских изделий, Ташкентская область</t>
  </si>
  <si>
    <t>ХК "Объединенные кондитеры" (Россия)</t>
  </si>
  <si>
    <t>Организация гидрогенизации растительного масла и переэтерификации жиров на ООО "Агроинтерпласт", г.Ташкент</t>
  </si>
  <si>
    <t>140 тн</t>
  </si>
  <si>
    <t>Организация производства полнорационных, экструдированных гранулированных корм для животноводства на базе корпорации "Илдиз", г.Ташкент</t>
  </si>
  <si>
    <t xml:space="preserve">6,0 тыс.тн </t>
  </si>
  <si>
    <t>Организация производства современных видов пищевой продукции (69 проектов)</t>
  </si>
  <si>
    <t>95 тыс.тн</t>
  </si>
  <si>
    <t>Организация цеха по розливу пива на ООО "UzCarlsberg", г.Ташкент</t>
  </si>
  <si>
    <t>1 млн. дал. пива</t>
  </si>
  <si>
    <t>Техническое перевооружение и расширение мощностей по переработке плодоовощной продукции в ООО "AGROMIR JUCE", Самаркандская область</t>
  </si>
  <si>
    <t>Модернизация и техническое перевооружение производства по переработке мяса на ООО "Master Delikatesov", г.Ташкент</t>
  </si>
  <si>
    <t>Техническое перевооружение линии переработки молока с увеличением ассортимента продукции на ООО "Агро Браво", Самаркандская область</t>
  </si>
  <si>
    <t>300 тн</t>
  </si>
  <si>
    <t>Модернизация и техническое переворужение производства по переработке плодоовощной продукции на СП "GREEN WORLD", г.Ташкент</t>
  </si>
  <si>
    <t>25 млн. бутылок</t>
  </si>
  <si>
    <t>Модернизация и расширение производства молочных продуктов на ЧП "Ibragimov X.N", г.Ташкент</t>
  </si>
  <si>
    <t>Модернизация и техническое перевооружение производства молока и молочных продуктов в ф/х "Сиёб Шавкат Орзу", Самаркандская область</t>
  </si>
  <si>
    <t>Техническое перевооружение переработки мяса и строительство новых холодильников на ЧП "БАХТ", Самаркандская область</t>
  </si>
  <si>
    <t>Модернизация производства по переработке мяса и мясопродуктов, направленных на повышение качества продукции на ООО "ROZMETOV Z M", г.Ташкент</t>
  </si>
  <si>
    <t>Техническое перевооружение производственных и вспомогательных цехов СП АО "UZBAT AO", Самаркандская область</t>
  </si>
  <si>
    <t>3 238 млн.шт. сигарет</t>
  </si>
  <si>
    <t>Модернизация производства на масложировых предприятиях (23 проекта)</t>
  </si>
  <si>
    <t>Модернизация и расширение производства СП "Соса Соla Узбекистан", г.Ташкент</t>
  </si>
  <si>
    <t>2 000 л./сутки напитков</t>
  </si>
  <si>
    <t>Модернизация производства кондитерских изделий на СП "Лаззат", Ташкентской области</t>
  </si>
  <si>
    <t>8,0 тыс.тн кондитерских изделий</t>
  </si>
  <si>
    <t>Модернизация перевооружение производства безалкогольных напитков в СП "INTER ROHAT", Ташкентская область</t>
  </si>
  <si>
    <t>25 млн. бутылок безалкогольных напитков</t>
  </si>
  <si>
    <t>Модернизация производства упаковочно-тарных материалов для пищевой промышленности на ООО "Euro Food Trade", Ташкентская область</t>
  </si>
  <si>
    <t>Модернизация действующих предприятий пищевой промышленности (165 проектов)</t>
  </si>
  <si>
    <t>134 тыс.тн пищевых продуктов</t>
  </si>
  <si>
    <t xml:space="preserve">Организация производства кондитерских, макаронных изделий, пшеничной крупы, экструдированных комбикормов и мельничных мощностей (10 проектов) </t>
  </si>
  <si>
    <t>49,8 тыс.тн</t>
  </si>
  <si>
    <t>Техническое перевооружение за счет установки энергоэффективного оборудования на мельницах и модернизация семяочистительных цехов (22 проекта)</t>
  </si>
  <si>
    <t>1 256,2 тыс.тн</t>
  </si>
  <si>
    <t>Строительство 3-й стекловаренной печи на АО "Асл Ойна"</t>
  </si>
  <si>
    <t>20 тн стекломассы в сутки</t>
  </si>
  <si>
    <t>Организация производства пшеничной клейковины (глютен) в АО "Куконспирт"</t>
  </si>
  <si>
    <t>1,1 тн/час 
(8 тыс.тн/год)</t>
  </si>
  <si>
    <t>Модернизация, реконструкция и увеличение производственных мощностей по переработке винограда и линии розлива ликероводочных изделий (16 проектов)</t>
  </si>
  <si>
    <t>60,4 тыс.тн 
(4 228 тыс.дал)</t>
  </si>
  <si>
    <t>Организация производства тароупаковочных материалов (ПЭТ-ленты и мягкие полиэтиленовые контейнеры) для хлопкоочистительной промышленности</t>
  </si>
  <si>
    <t>4,6 млн.комп. тароупаковочных материалов</t>
  </si>
  <si>
    <t>Модернизация 8 хлопкоочистительных предприятий</t>
  </si>
  <si>
    <t>288 тыс.тн хлопка-сырца</t>
  </si>
  <si>
    <t>Частичная модернизация 40 хлопкоочистительных заводов</t>
  </si>
  <si>
    <t>1 400 тыс.тн хлопка-сырца</t>
  </si>
  <si>
    <t xml:space="preserve"> Модернизация литейного цеха АО "Сувсаноатмаш"</t>
  </si>
  <si>
    <t>1 800 тн литейной продукции</t>
  </si>
  <si>
    <t>Модернизация устаревшего оборудования на современное на Андижанской и Туямуюнской ГЭС</t>
  </si>
  <si>
    <t>730 млн.кВтч электроэнергии</t>
  </si>
  <si>
    <t>Организация производства санитарно-технической керамики на ООО "EMG San Ceramic"</t>
  </si>
  <si>
    <t>350,0 тыс.шт. санитарно-технической керамики</t>
  </si>
  <si>
    <t>прямые частные иностранные инвестиций</t>
  </si>
  <si>
    <t>Организация производства непрерывного базальтового волокна для выпуска арматуры и другой экологичной продукции на ООО "Мега инвест индастриал"</t>
  </si>
  <si>
    <t>2,5 тыс.тн непрерывного базальтового волокна</t>
  </si>
  <si>
    <t>Организация производства активированной извести на АО "Кизилкумцемент"</t>
  </si>
  <si>
    <t>56 тыс.тн активированной извести</t>
  </si>
  <si>
    <t>Организация производства железобетонных плит на АО "Кизилкумцемент"</t>
  </si>
  <si>
    <t>40,5 тыс.куб.м железобетонных плит</t>
  </si>
  <si>
    <t>Модернизация помольного отделения с установкой цементной мельницы закрытого типа на АО "Бекабадцемент"</t>
  </si>
  <si>
    <t>700 тыс.тн цемента</t>
  </si>
  <si>
    <t>Модернизация системы дозирования компонентов при помоле цемента на цементных мельницах №№2-7 на АО "Кизилкумцемент" с установкой автоматизированных ленточных весовых дозаторов</t>
  </si>
  <si>
    <t>Внедрение автоматизированной системы дозирования и подачи сырьевой муки в циклонные теплообменники вращающихся печей обжига клинкера №№1-3 на АО "Кизилкумцемент"</t>
  </si>
  <si>
    <t>Техническое перевооружение на АО "Кизилкумцемент", в том числе приобретение самосвалов, бульдозеров, обновление карьерного оборудования</t>
  </si>
  <si>
    <t>Организация производства горячекатаного рулонного тонколистового проката на СП "Ташкентский трубный завод"</t>
  </si>
  <si>
    <t>150 тыс.тн</t>
  </si>
  <si>
    <t>Организация производства крупногабаритных резервуаров на ООО "Олмалик металлоконструкция"</t>
  </si>
  <si>
    <t>5,0  тыс.тн</t>
  </si>
  <si>
    <t xml:space="preserve">Строительство грузовых вагонов </t>
  </si>
  <si>
    <t>4 350 ед. (за 5 лет)</t>
  </si>
  <si>
    <t xml:space="preserve">Восстановление локомотивов </t>
  </si>
  <si>
    <t>164 ед. (за 5 лет)</t>
  </si>
  <si>
    <t>Восстановление с продлением срока службы, модернизация и переоборудование грузовых вагонов</t>
  </si>
  <si>
    <t>7 281 ед. (за 5 лет)</t>
  </si>
  <si>
    <t>Обновление состава пассажирских вагонов</t>
  </si>
  <si>
    <t>82 ед. (за 5 лет)</t>
  </si>
  <si>
    <t>Модернизация фальцевальной линии. Приобретение фальцевальной машины</t>
  </si>
  <si>
    <t>36 тыс.л./час</t>
  </si>
  <si>
    <t>"Harizon" (Япония)</t>
  </si>
  <si>
    <t>Модернизация печатного цеха. Приобретение ролевой печатной машины</t>
  </si>
  <si>
    <t>10 млн.л./отт.</t>
  </si>
  <si>
    <t>Eastern Trading House SA (Швейцария)</t>
  </si>
  <si>
    <t>Модернизация переплётного цеха. Закупка ниткошвейной машины.</t>
  </si>
  <si>
    <t>36 тыс. тетрадей</t>
  </si>
  <si>
    <t>Модернизация допечатного цеха. Приобретение одноножевой резальной машины.</t>
  </si>
  <si>
    <t>2,64 тыс. резки/час</t>
  </si>
  <si>
    <t>"Perfecta" (Германия)</t>
  </si>
  <si>
    <t>Модернизация цеха по подготовке печатных форм. Приобретение оборудования для подготовки форм методом CtP "Agfa"</t>
  </si>
  <si>
    <t>38 тыс. форм</t>
  </si>
  <si>
    <t>VIP-Systems Graphische Materialen GmbH (Германия)</t>
  </si>
  <si>
    <t>Модернизация производства. Приобретение линии по изготовлению гофракартона</t>
  </si>
  <si>
    <t>переработка 600 тн бумаги</t>
  </si>
  <si>
    <t>Модернизация печатного цеха. Приобретение печатной машины.</t>
  </si>
  <si>
    <t>печать 10 млн.л./отт.</t>
  </si>
  <si>
    <t>Покупка устройства для прямого экспонирования формных пластин (СТР)</t>
  </si>
  <si>
    <t>12 тыс.шт.</t>
  </si>
  <si>
    <t>Покупка печатной машины для печати тетрадей</t>
  </si>
  <si>
    <t>6 млн.шт.</t>
  </si>
  <si>
    <t>Покупка офсетной листовой печатной машины</t>
  </si>
  <si>
    <t>5 млн.л/отт.</t>
  </si>
  <si>
    <t>Организация производства порожных ампул, инъекционных растворов, лекарственных средств сухой рассыпки, таблеток, капсул и саше-пакетиков на базе ООО "Pharm Product", г.Ташкент</t>
  </si>
  <si>
    <t>120,0 млн.усл.ед.</t>
  </si>
  <si>
    <t>Организация производства инфузионных растворов на ООО "Soft inter medical", г.Ташкент</t>
  </si>
  <si>
    <t>12 млн.шт.</t>
  </si>
  <si>
    <t>Исламская корпорация по развитию частного сектора (ИКРЧС)</t>
  </si>
  <si>
    <t>Организация производства плазмозамещающих растворов на ЧНПП "Radiks", Ташкентская область</t>
  </si>
  <si>
    <t>170,0 млн.усл.ед.</t>
  </si>
  <si>
    <t>Организация производства инфузиоинных растворов на СП ООО "Merrymed farm", Наманганская область</t>
  </si>
  <si>
    <t>15,6 млн.фл.</t>
  </si>
  <si>
    <t>Организация производства порожных ампул на СП ООО "Merrymed farm", Наманганская область</t>
  </si>
  <si>
    <t>93,6 млн.амп.</t>
  </si>
  <si>
    <t>Организация производства инъекционных препаратов на ООО "Farm Group Tashkent", г.Ташкент</t>
  </si>
  <si>
    <t>3,5 млн.усл.ед.</t>
  </si>
  <si>
    <t>Организация производства инъекционных препаратов на СП ООО "Reka Med Farm", Сырдарьинская область</t>
  </si>
  <si>
    <t>Организация производства готовых инфузионных растворов на базе ООО "Laxisam", г.Ташкент</t>
  </si>
  <si>
    <t>Организация производства очищенной серы для использования в производстве лекарственных средств на "Мубарекский ГПЗ", Кашкадарьинская область</t>
  </si>
  <si>
    <t>50 тн очищенной серы</t>
  </si>
  <si>
    <t>Организация производства витаминосодержащих препаратов на ДХО "Nika Pharm", г.Ташкент</t>
  </si>
  <si>
    <t>1,0 млн. упаковок</t>
  </si>
  <si>
    <t>Организация производства спреев на площадях ДХО "Nika Pharm", г.Ташкент</t>
  </si>
  <si>
    <t>2,0 млн. упаковок</t>
  </si>
  <si>
    <t>Модернизация и реконструкция опытного производства ИХРВ  для создания, разработки и производства оригинальных субстанций из растительного сырья и наиболее востребованных дженериков по требованиям GMP, а также организация лабораторий с виварием для определения безопасности БАВ в соответствии с международными стандартами НПЦ "Институт химии растительных веществ" АН РУз</t>
  </si>
  <si>
    <t>9 тн</t>
  </si>
  <si>
    <t>Изготовление медицинской ваты, марли, бинтов и др. в ООО "Fazo-luxe", Ташкентская область</t>
  </si>
  <si>
    <t>3,63 тыс.тн</t>
  </si>
  <si>
    <t>не предусмотрен</t>
  </si>
  <si>
    <t>Модернизация и расширение существующего производства  на ИП ООО "Nobel Pharmsanoat", г.Ташкент</t>
  </si>
  <si>
    <t>1,0 млн.усл.ед.</t>
  </si>
  <si>
    <t>"Nobel Ilac Sanayi ve Tigaret A.S." (Турция)</t>
  </si>
  <si>
    <t>Реализация проектов по увеличению добычи нефти из длительно разрабатываемых месторождений с трудноизвлекаемыми запасами (применение новых методов нефтеотдачи)</t>
  </si>
  <si>
    <t>будет определен  после утверждения проекта разработки</t>
  </si>
  <si>
    <t>2015-2040 гг.</t>
  </si>
  <si>
    <t>Организация выпуска производных целлюлозы (Poly Pac)</t>
  </si>
  <si>
    <t>клеи и прочие 
адгезивы - 1 тыс.тн</t>
  </si>
  <si>
    <t>Строительство завода по производству сложных минеральных удобрений в Навоийской области (без учета горного комплекса)</t>
  </si>
  <si>
    <t>650 тыс.тн серной кислоты, 288,5 тыс.тн  моноаммоний фосфата</t>
  </si>
  <si>
    <t xml:space="preserve">Организация производства изделий из композиционных материалов </t>
  </si>
  <si>
    <t>Организация производства прутков и профилей из алюминиевых сплавов</t>
  </si>
  <si>
    <t>2,0 тыс.тн</t>
  </si>
  <si>
    <t>Организация производства фотоэлектрических станций малой мощности</t>
  </si>
  <si>
    <t xml:space="preserve"> до 500,0 кВт</t>
  </si>
  <si>
    <t xml:space="preserve">Организация производства электронных охранных систем и систем видеонаблюдения </t>
  </si>
  <si>
    <t>Организация производства электродвигателей различных мощностей</t>
  </si>
  <si>
    <t>Организация производства бытовых фильтров для очистки питьевой воды (водяной фильтр)</t>
  </si>
  <si>
    <t xml:space="preserve">Организация производства различных компрессоров </t>
  </si>
  <si>
    <t>до 500 тыс.шт.</t>
  </si>
  <si>
    <t>Организация производства автономных торговых автоматов</t>
  </si>
  <si>
    <t>Организация производства компьютерной техники</t>
  </si>
  <si>
    <t>Организация производства принтеров</t>
  </si>
  <si>
    <t>Организация производства запоминающих устройств</t>
  </si>
  <si>
    <t>Организация производства стиральных машин</t>
  </si>
  <si>
    <t>Организация производства электрообогревателей и мелкой бытовой техники</t>
  </si>
  <si>
    <t>Организация производства дрелей, перфораторов, шлифовальных машин</t>
  </si>
  <si>
    <t xml:space="preserve">Организация производства электрических  воздушно-винтовых компрессоров </t>
  </si>
  <si>
    <t>до 1 000 шт.</t>
  </si>
  <si>
    <t>Организация производства электрических сварочных аппаратов</t>
  </si>
  <si>
    <t>700 тн</t>
  </si>
  <si>
    <t>1,0 тн</t>
  </si>
  <si>
    <t>1,0 млн. усл.ед.</t>
  </si>
  <si>
    <t>Перечень 
перспективных инвестиционных проектов, предлагаемых для совместной реализации с американскими компаниями</t>
  </si>
  <si>
    <t xml:space="preserve"> Project title</t>
  </si>
  <si>
    <t xml:space="preserve">Projected annual capacity </t>
  </si>
  <si>
    <t xml:space="preserve">Implementation period  </t>
  </si>
  <si>
    <t>2015-2040</t>
  </si>
  <si>
    <t>10 thousand tons</t>
  </si>
  <si>
    <t>2017-2019</t>
  </si>
  <si>
    <t>Organization of production of cellulose derivatives (Poly Pac)</t>
  </si>
  <si>
    <t>500 tons</t>
  </si>
  <si>
    <t>2019-2020</t>
  </si>
  <si>
    <t>Organization of production of glues and other adhesives</t>
  </si>
  <si>
    <t>2017-2018</t>
  </si>
  <si>
    <t>2017-2020</t>
  </si>
  <si>
    <t>Organization of production of articles from composite materials</t>
  </si>
  <si>
    <t>Stock Company "Uzeltekhsanoat" (Electrical industry)</t>
  </si>
  <si>
    <t>2,0 thousand tons</t>
  </si>
  <si>
    <t>Organization of production of photovoltaic low-power stations</t>
  </si>
  <si>
    <t>2018-2019</t>
  </si>
  <si>
    <t>Organization of production of household filters for drinking water (water filter)</t>
  </si>
  <si>
    <t>Organization of production of different compressors</t>
  </si>
  <si>
    <t>Organization of production of autonomous vending machines</t>
  </si>
  <si>
    <t xml:space="preserve">2017-2018 </t>
  </si>
  <si>
    <t>Organization of production of washing machines</t>
  </si>
  <si>
    <t>Organization of production of drills, perforators, grinding machines</t>
  </si>
  <si>
    <t>Organization of production of electric welding machines</t>
  </si>
  <si>
    <t>700 tons</t>
  </si>
  <si>
    <t>2015-2016</t>
  </si>
  <si>
    <t>Stock Company "Uzbuildingmaterials"</t>
  </si>
  <si>
    <t>State Joint-Stock Company "Uzpharmsanoat"</t>
  </si>
  <si>
    <t>1,0 ton</t>
  </si>
  <si>
    <t>2015-2017</t>
  </si>
  <si>
    <t>1,0 mln.</t>
  </si>
  <si>
    <t>2015-2019</t>
  </si>
  <si>
    <t>The list of prospective investment projects, offered for joint implementation with
American companies</t>
  </si>
  <si>
    <t>will be determined after approval of project</t>
  </si>
  <si>
    <t>State Joint-Stock Company "Uzkimyosanoat" 
(Chemical industry)</t>
  </si>
  <si>
    <t>Implementation of projects to increase oil production from long-developed fields with hard-to-recover reserves (application of new methods of oil recovery).</t>
  </si>
  <si>
    <t xml:space="preserve"> sulfuric acid - 650 thousand tons
monoammonium phosphate - 288,5 thousand tons</t>
  </si>
  <si>
    <t>Organization of production of twigs and profiles from aluminum alloys</t>
  </si>
  <si>
    <t>Joint Stock Company          "Tashkent Mechanical Plant"</t>
  </si>
  <si>
    <t>Организация производства синтетических моющих средств и средств бытовой химии.</t>
  </si>
  <si>
    <t>20,0 тыс. тонн</t>
  </si>
  <si>
    <t>Организация производства высокохудожественных изделий из натурального камня (мрамора).</t>
  </si>
  <si>
    <t>100,0 тыс. кв.м.</t>
  </si>
  <si>
    <t>Организация производства клеев и прочих адгезидов</t>
  </si>
  <si>
    <t>Организация производства строительного клея.</t>
  </si>
  <si>
    <t>40,0 тыс. тонн</t>
  </si>
  <si>
    <t>Организация производства настенных отделочных материалов (обоев).</t>
  </si>
  <si>
    <t>300,0 тыс. кв.м.</t>
  </si>
  <si>
    <t>Организация производства кухонной посуды и изделий из стекла (бокалы, фужеры, и др).</t>
  </si>
  <si>
    <t>Организация производства кондитерских шоколадных изделий.</t>
  </si>
  <si>
    <t>10,0 тыс. тонн</t>
  </si>
  <si>
    <t>Организация производства продуктов быстрого приготовления с использованием сублимированных заготовок из овощей и фруктов.</t>
  </si>
  <si>
    <t>1,0 тыс. тонн</t>
  </si>
  <si>
    <t>Организация производства медицинского диагностического оборудования (ультразвуковая диагностика, диагностическая кардиология и др.).</t>
  </si>
  <si>
    <t>Определяется</t>
  </si>
  <si>
    <t>ХК «Узагропроммашхолдинг»</t>
  </si>
  <si>
    <t>Организация производства погрузочно-разгрузочной техники и машин.</t>
  </si>
  <si>
    <t>Организация производства строительной техники (мини экскаваторы, бульдозеры, фронтальные погрузчики, автогрейдеры и др.).</t>
  </si>
  <si>
    <t>2015-2019гг.</t>
  </si>
  <si>
    <t>2015-2017гг.</t>
  </si>
  <si>
    <t>2015-2018</t>
  </si>
  <si>
    <t>Организация производства кетчупа.</t>
  </si>
  <si>
    <t>5,0 тыс. тонн</t>
  </si>
  <si>
    <t>Организация производства фармацевтических субстанций (крахмал, лактоза).</t>
  </si>
  <si>
    <t>Организация производства препаратов для лечения эндокринных заболеваний.</t>
  </si>
  <si>
    <t>5,0 млн. усл.ед.</t>
  </si>
  <si>
    <t>Организация производства готовых лекарственных препаратов, в т.ч. для лечения сердечнососудистых заболеваний.</t>
  </si>
  <si>
    <t>25,0 млн. усл.ед.</t>
  </si>
  <si>
    <t>Организация производства препаратов для лечения офтальмологических заболеваний.</t>
  </si>
  <si>
    <t>6,0 млн. усл.ед.</t>
  </si>
  <si>
    <t>Организация производства препаратов для лечения онкологических заболеваний.</t>
  </si>
  <si>
    <t>Организация производства препаратов для лечения психоневрологических заболеваний.</t>
  </si>
  <si>
    <t>15,0 млн. усл.ед.</t>
  </si>
  <si>
    <t>Организация производства вакцин против разных видов заболеваний (грипп, краснуха, гепатит В и др.).</t>
  </si>
  <si>
    <t>200,0 тыс. доз.</t>
  </si>
  <si>
    <t>2015-2016гг.</t>
  </si>
  <si>
    <t>2015-2018гг.</t>
  </si>
  <si>
    <t>2016г.</t>
  </si>
  <si>
    <t>20 thousand tons</t>
  </si>
  <si>
    <t xml:space="preserve">100,0 thousand square meter </t>
  </si>
  <si>
    <t xml:space="preserve">300 thousand square meter </t>
  </si>
  <si>
    <t>Organization of production of kitchen ware and glass ware products (glasses, wine glasses, etc.).</t>
  </si>
  <si>
    <t>Organization of production of construction adhesives.</t>
  </si>
  <si>
    <t>Organization of production of pharmaceutical substances (starch, lactose).</t>
  </si>
  <si>
    <t>5,0 mln.</t>
  </si>
  <si>
    <t>6,0 mln.</t>
  </si>
  <si>
    <t>Organization of production of medicines for cancer treatment.</t>
  </si>
  <si>
    <t>Organization of production of vaccines against various types of diseases (influenza, rubella, hepatitis B, et al.).</t>
  </si>
  <si>
    <t>15,0 mln.</t>
  </si>
  <si>
    <t>200,0 thousand doses</t>
  </si>
  <si>
    <t>25,0 mln.</t>
  </si>
  <si>
    <t xml:space="preserve"> up to 500,0 kWt</t>
  </si>
  <si>
    <t xml:space="preserve">Organization of production of electric motors with different power. </t>
  </si>
  <si>
    <t>up to 1000 units</t>
  </si>
  <si>
    <t xml:space="preserve">10,0 thousand tons </t>
  </si>
  <si>
    <t xml:space="preserve">5,0 thousand tons </t>
  </si>
  <si>
    <t xml:space="preserve">1,0 thousand tons </t>
  </si>
  <si>
    <t>40,0 thousand tons</t>
  </si>
  <si>
    <t>Organization of production of finishing wall materials (wallpaper).</t>
  </si>
  <si>
    <t>40,0 mln. units (porcelain)</t>
  </si>
  <si>
    <t>Organization of production of medicines for endocrine diseases  treatment.</t>
  </si>
  <si>
    <t>Organization of production of finished medicines, including for cardiovascular diseases treatment.</t>
  </si>
  <si>
    <t>Organization of production of medicines for ophthalmic diseases treatment.</t>
  </si>
  <si>
    <t>Organization of production of medicines for neuropsychiatric disorders treatment.</t>
  </si>
  <si>
    <t>Organization of production of immunobiological products on the basis of Tashkent Research Institute of Vaccines and Serum in Tashkent</t>
  </si>
  <si>
    <t>10,0 thousand tons</t>
  </si>
  <si>
    <t>75,0 thousand units</t>
  </si>
  <si>
    <t>up to 500,0 thousand units</t>
  </si>
  <si>
    <t>up to 100,0 thousand units</t>
  </si>
  <si>
    <t>up to 20,0 thousand units</t>
  </si>
  <si>
    <t>up to 50,0 thousand units</t>
  </si>
  <si>
    <t>1,0 thousand tons</t>
  </si>
  <si>
    <t>до 100,0 тыс.шт.</t>
  </si>
  <si>
    <t>до 50,0 тыс.шт.</t>
  </si>
  <si>
    <t>до 500,0 тыс.шт.</t>
  </si>
  <si>
    <t>до 20,0 тыс.шт.</t>
  </si>
  <si>
    <t>75,0 тыс.шт.</t>
  </si>
  <si>
    <t>10,0 тыс.шт.</t>
  </si>
  <si>
    <t>40,0 млн. ед. (фарфоровые)</t>
  </si>
  <si>
    <t>*) The final cost and financing source of the projects to be determined after approval of feasibility study of the projects and tenders.</t>
  </si>
  <si>
    <t xml:space="preserve">Total </t>
  </si>
  <si>
    <r>
      <t>Including foreign investments and credits</t>
    </r>
    <r>
      <rPr>
        <sz val="12"/>
        <rFont val="Arial"/>
        <family val="2"/>
        <charset val="204"/>
      </rPr>
      <t/>
    </r>
  </si>
  <si>
    <t>Организация производства по переработке сельхозпродукции (сухофрукты).</t>
  </si>
  <si>
    <t>Projected cost* 
(mln. USD)</t>
  </si>
  <si>
    <t>National Holding Company "Uzbekneftegas" (Oil and Gas)</t>
  </si>
  <si>
    <t>Holding Company «Uzagroprommashholding» 
(Agro machinery)</t>
  </si>
  <si>
    <t>The Association of Enterprises of Food Industry</t>
  </si>
  <si>
    <t>Production of complex fertilizers in Navoi region</t>
  </si>
  <si>
    <t>Organization of production of synthetic detergents and household chemicals</t>
  </si>
  <si>
    <t>Organization of production of electronic security and video surveillance systems</t>
  </si>
  <si>
    <t>Organization of production of computer (PC) equipment</t>
  </si>
  <si>
    <t>Organization of production of medical diagnostic equipment (ultrasound diagnosis, diagnostic cardiology and others.)</t>
  </si>
  <si>
    <t>Organization of production of printers</t>
  </si>
  <si>
    <t>Organization of production of electric heaters and small household appliances</t>
  </si>
  <si>
    <t>Organization of production of electrical air-spiral compressors</t>
  </si>
  <si>
    <t>Organization of production of cargo handling equipment and machinery</t>
  </si>
  <si>
    <t>Organization of production of storage devices (USB flash drives)</t>
  </si>
  <si>
    <t>Organization of production of construction machinery (mini-excavators, bulldozers, wheel loaders, motor graders etc.)</t>
  </si>
  <si>
    <t>Organization of production of confectionery chocolate products</t>
  </si>
  <si>
    <t>Organization of production of ketchup</t>
  </si>
  <si>
    <t>Organization of production of fast food products using freeze-dried preparations from vegetables and fruits</t>
  </si>
  <si>
    <t>Organization of production of products from natural stone (marble).</t>
  </si>
  <si>
    <t>Organization of processing of agricultural products (dried fruit).</t>
  </si>
  <si>
    <t>Организация производства иммунобиологических препаратов вакцин и сывороток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</si>
</sst>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"/>
    <numFmt numFmtId="170" formatCode="0.0"/>
    <numFmt numFmtId="171" formatCode="_ * #,##0_ ;_ * \-#,##0_ ;_ * &quot;-&quot;_ ;_ @_ "/>
    <numFmt numFmtId="172" formatCode="_ * #\!\,##0\!.00_ ;_ * &quot;\&quot;\!\-#\!\,##0\!.00_ ;_ * &quot;-&quot;??_ ;_ @_ "/>
    <numFmt numFmtId="173" formatCode="_-* #,##0\ &quot;?&quot;_-;\-* #,##0\ &quot;?&quot;_-;_-* &quot;-&quot;\ &quot;?&quot;_-;_-@_-"/>
    <numFmt numFmtId="174" formatCode="_-* #,##0\ _?._-;\-* #,##0\ _?._-;_-* &quot;-&quot;\ _?._-;_-@_-"/>
    <numFmt numFmtId="175" formatCode="#"/>
    <numFmt numFmtId="176" formatCode="_-* #,##0.00\ &quot;?.&quot;_-;\-* #,##0.00\ &quot;?.&quot;_-;_-* &quot;-&quot;??\ &quot;?.&quot;_-;_-@_-"/>
    <numFmt numFmtId="177" formatCode="_-* #,##0.00\ _?_._-;\-* #,##0.00\ _?_._-;_-* &quot;-&quot;??\ _?_._-;_-@_-"/>
    <numFmt numFmtId="178" formatCode="_-* #,##0.00\ _?._-;\-* #,##0.00\ _?._-;_-* &quot;-&quot;??\ _?._-;_-@_-"/>
    <numFmt numFmtId="179" formatCode="_-* #,##0.00\ &quot;?&quot;_-;\-* #,##0.00\ &quot;?&quot;_-;_-* &quot;-&quot;??\ &quot;?&quot;_-;_-@_-"/>
    <numFmt numFmtId="180" formatCode="_ &quot;\&quot;* #,##0_ ;_ &quot;\&quot;* \-#,##0_ ;_ &quot;\&quot;* &quot;-&quot;_ ;_ @_ "/>
    <numFmt numFmtId="181" formatCode="_ &quot;₩&quot;* #\!\,##0_ ;_ &quot;₩&quot;* &quot;₩&quot;\!\-#\!\,##0_ ;_ &quot;₩&quot;* &quot;-&quot;_ ;_ @_ "/>
    <numFmt numFmtId="182" formatCode="_ &quot;\&quot;* #\!\,##0_ ;_ &quot;\&quot;* &quot;\&quot;\!\-#\!\,##0_ ;_ &quot;\&quot;* &quot;-&quot;_ ;_ @_ "/>
    <numFmt numFmtId="183" formatCode="_ &quot;₩&quot;* #,##0_ ;_ &quot;₩&quot;* \-#,##0_ ;_ &quot;₩&quot;* &quot;-&quot;_ ;_ @_ "/>
    <numFmt numFmtId="184" formatCode="_-&quot;₩&quot;* #,##0_-;\-&quot;₩&quot;* #,##0_-;_-&quot;₩&quot;* &quot;-&quot;_-;_-@_-"/>
    <numFmt numFmtId="185" formatCode="_-&quot;₩&quot;* #,##0.00_-;\-&quot;₩&quot;* #,##0.00_-;_-&quot;₩&quot;* &quot;-&quot;??_-;_-@_-"/>
    <numFmt numFmtId="186" formatCode="\$#.00"/>
    <numFmt numFmtId="187" formatCode="%#.00"/>
    <numFmt numFmtId="188" formatCode="#\,##0.00"/>
    <numFmt numFmtId="189" formatCode="#.00"/>
    <numFmt numFmtId="190" formatCode="_-* #,##0_-;\-* #,##0_-;_-* &quot;-&quot;_-;_-@_-"/>
    <numFmt numFmtId="191" formatCode="_-* #,##0.00_-;\-* #,##0.00_-;_-* &quot;-&quot;??_-;_-@_-"/>
    <numFmt numFmtId="192" formatCode="_ &quot;$&quot;* #,##0.00_ ;_ &quot;$&quot;* \-#,##0.00_ ;_ &quot;$&quot;* &quot;-&quot;??_ ;_ @_ "/>
    <numFmt numFmtId="193" formatCode="&quot;\&quot;#,##0.00;[Red]&quot;\&quot;\-#,##0.00"/>
    <numFmt numFmtId="194" formatCode="&quot;₩&quot;#,##0.00;[Red]&quot;₩&quot;\-#,##0.00"/>
    <numFmt numFmtId="195" formatCode="_ &quot;$&quot;* #,##0_ ;_ &quot;$&quot;* \-#,##0_ ;_ &quot;$&quot;* &quot;-&quot;_ ;_ @_ 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-* #,##0\ &quot;d.&quot;_-;\-* #,##0\ &quot;d.&quot;_-;_-* &quot;-&quot;\ &quot;d.&quot;_-;_-@_-"/>
    <numFmt numFmtId="200" formatCode="_-* #,##0.00\ &quot;d.&quot;_-;\-* #,##0.00\ &quot;d.&quot;_-;_-* &quot;-&quot;??\ &quot;d.&quot;_-;_-@_-"/>
    <numFmt numFmtId="201" formatCode="_ * #,##0.00_ ;_ * \-#,##0.00_ ;_ * &quot;-&quot;??_ ;_ @_ "/>
    <numFmt numFmtId="202" formatCode="#,##0.0;[Red]\-#,##0.0"/>
    <numFmt numFmtId="203" formatCode="#,##0.00;[Red]\(#,##0.00\)"/>
    <numFmt numFmtId="204" formatCode="#,##0.000;[Red]\(#,##0.000\)"/>
    <numFmt numFmtId="205" formatCode="#,##0.0000;[Red]\(#,##0.0000\)"/>
    <numFmt numFmtId="206" formatCode="mmmm\-yy"/>
    <numFmt numFmtId="207" formatCode="#,##0.0000_);\(#,##0.0000\)"/>
    <numFmt numFmtId="208" formatCode="#,##0\ &quot;F&quot;;\-#,##0\ &quot;F&quot;"/>
    <numFmt numFmtId="209" formatCode="0.0000%"/>
    <numFmt numFmtId="210" formatCode="_(* 0,_);_(* \(0,\);_(* &quot;&quot;??_);_(@_)"/>
    <numFmt numFmtId="211" formatCode="&quot;$&quot;#,##0\ ;\(&quot;$&quot;#,##0\)"/>
    <numFmt numFmtId="212" formatCode="########.00"/>
    <numFmt numFmtId="213" formatCode="_-* #,##0\ _$_-;\-* #,##0\ _$_-;_-* &quot;-&quot;\ _$_-;_-@_-"/>
    <numFmt numFmtId="214" formatCode="_-* #,##0.00\ _$_-;\-* #,##0.00\ _$_-;_-* &quot;-&quot;&quot;?&quot;&quot;?&quot;\ _$_-;_-@_-"/>
    <numFmt numFmtId="215" formatCode="_-* #,##0\ &quot;F&quot;_-;\-* #,##0\ &quot;F&quot;_-;_-* &quot;-&quot;\ &quot;F&quot;_-;_-@_-"/>
    <numFmt numFmtId="216" formatCode="_-* #,##0.00[$€-1]_-;\-* #,##0.00[$€-1]_-;_-* &quot;-&quot;??[$€-1]_-"/>
    <numFmt numFmtId="217" formatCode="_-* #,##0.00[$€-1]_-;\-* #,##0.00[$€-1]_-;_-* \-??[$€-1]_-"/>
    <numFmt numFmtId="218" formatCode="#,##0\ &quot;F&quot;;[Red]\-#,##0\ &quot;F&quot;"/>
    <numFmt numFmtId="219" formatCode="#,##0.00\ &quot;F&quot;;[Red]\-#,##0.00\ &quot;F&quot;"/>
    <numFmt numFmtId="220" formatCode="_-* #,##0.00\ &quot;F&quot;_-;\-* #,##0.00\ &quot;F&quot;_-;_-* &quot;-&quot;??\ &quot;F&quot;_-;_-@_-"/>
    <numFmt numFmtId="221" formatCode="_-* #,##0\ _d_._-;\-* #,##0\ _d_._-;_-* &quot;-&quot;\ _d_._-;_-@_-"/>
    <numFmt numFmtId="222" formatCode="_-* #,##0.00\ _d_._-;\-* #,##0.00\ _d_._-;_-* &quot;-&quot;??\ _d_._-;_-@_-"/>
    <numFmt numFmtId="223" formatCode="0.0,"/>
    <numFmt numFmtId="224" formatCode="_-* #,##0\ _F_-;\-* #,##0\ _F_-;_-* &quot;-&quot;\ _F_-;_-@_-"/>
    <numFmt numFmtId="225" formatCode="_-* #,##0\ &quot;$&quot;_-;\-* #,##0\ &quot;$&quot;_-;_-* &quot;-&quot;\ &quot;$&quot;_-;_-@_-"/>
    <numFmt numFmtId="226" formatCode="_-* #,##0.00\ &quot;$&quot;_-;\-* #,##0.00\ &quot;$&quot;_-;_-* &quot;-&quot;&quot;?&quot;&quot;?&quot;\ &quot;$&quot;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_-* #,##0.00\ _с_ў_м_-;\-* #,##0.00\ _с_ў_м_-;_-* &quot;-&quot;??\ _с_ў_м_-;_-@_-"/>
    <numFmt numFmtId="231" formatCode="#,##0.00_ ;\-#,##0.00\ "/>
    <numFmt numFmtId="232" formatCode="_-* #,##0.00_р_._-;\-* #,##0.00_р_._-;_-* \-??_р_._-;_-@_-"/>
    <numFmt numFmtId="233" formatCode="_(* #,##0.00_);_(* \(#,##0.00\);_(* \-??_);_(@_)"/>
    <numFmt numFmtId="234" formatCode="_-* #,##0_-;&quot;\&quot;\!\-* #,##0_-;_-* &quot;-&quot;_-;_-@_-"/>
    <numFmt numFmtId="235" formatCode="0\ "/>
    <numFmt numFmtId="236" formatCode="&quot;₩&quot;#,##0;&quot;₩&quot;\-#,##0"/>
  </numFmts>
  <fonts count="19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sz val="12"/>
      <color rgb="FF8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Helv"/>
    </font>
    <font>
      <sz val="10"/>
      <name val="Arial Cyr"/>
      <charset val="186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2"/>
      <name val="Arial Narrow"/>
      <family val="2"/>
    </font>
    <font>
      <sz val="11"/>
      <name val="돋움"/>
      <family val="3"/>
      <charset val="129"/>
    </font>
    <font>
      <sz val="14"/>
      <name val="??"/>
      <family val="3"/>
      <charset val="255"/>
    </font>
    <font>
      <sz val="12"/>
      <name val="???"/>
      <family val="1"/>
      <charset val="129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10"/>
      <color indexed="8"/>
      <name val="Courier"/>
      <family val="3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??"/>
      <family val="3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2"/>
      <color indexed="8"/>
      <name val="Courier"/>
      <family val="1"/>
      <charset val="204"/>
    </font>
    <font>
      <sz val="1"/>
      <color indexed="16"/>
      <name val="Courier"/>
      <family val="3"/>
    </font>
    <font>
      <sz val="12"/>
      <color indexed="8"/>
      <name val="Courier"/>
      <family val="3"/>
    </font>
    <font>
      <sz val="1"/>
      <color indexed="8"/>
      <name val="Courier"/>
      <family val="3"/>
    </font>
    <font>
      <b/>
      <sz val="18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4"/>
      <name val="¾©"/>
      <charset val="204"/>
    </font>
    <font>
      <sz val="14"/>
      <name val="?©"/>
      <charset val="204"/>
    </font>
    <font>
      <sz val="12"/>
      <name val="¾©"/>
      <charset val="204"/>
    </font>
    <font>
      <sz val="11"/>
      <color indexed="9"/>
      <name val="Calibri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3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u/>
      <sz val="16"/>
      <color indexed="72"/>
      <name val="Courier"/>
      <family val="3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sz val="10"/>
      <name val="Baltica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2"/>
      <name val="Arial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72"/>
      <name val="Courier"/>
      <family val="1"/>
      <charset val="204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1"/>
      <color indexed="53"/>
      <name val="Calibri"/>
      <family val="2"/>
      <charset val="204"/>
    </font>
    <font>
      <sz val="10"/>
      <name val="MS Sans Serif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3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ourier New"/>
      <family val="3"/>
      <charset val="204"/>
    </font>
    <font>
      <b/>
      <sz val="9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color theme="1"/>
      <name val="Times New Roman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0"/>
      <name val="Arial Cyr"/>
      <family val="2"/>
    </font>
    <font>
      <sz val="11"/>
      <color indexed="8"/>
      <name val="ＭＳ Ｐゴシック"/>
      <family val="3"/>
      <charset val="128"/>
    </font>
  </fonts>
  <fills count="7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50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auto="1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899">
    <xf numFmtId="0" fontId="0" fillId="0" borderId="0"/>
    <xf numFmtId="0" fontId="2" fillId="0" borderId="0"/>
    <xf numFmtId="168" fontId="8" fillId="0" borderId="0" applyFont="0" applyFill="0" applyBorder="0" applyAlignment="0" applyProtection="0"/>
    <xf numFmtId="0" fontId="8" fillId="0" borderId="0"/>
    <xf numFmtId="0" fontId="16" fillId="0" borderId="0"/>
    <xf numFmtId="0" fontId="8" fillId="0" borderId="0"/>
    <xf numFmtId="168" fontId="16" fillId="0" borderId="0" applyFont="0" applyFill="0" applyBorder="0" applyAlignment="0" applyProtection="0"/>
    <xf numFmtId="0" fontId="8" fillId="0" borderId="0"/>
    <xf numFmtId="0" fontId="2" fillId="0" borderId="0"/>
    <xf numFmtId="0" fontId="1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20" fillId="0" borderId="0"/>
    <xf numFmtId="0" fontId="22" fillId="0" borderId="0"/>
    <xf numFmtId="0" fontId="23" fillId="16" borderId="0">
      <alignment horizontal="centerContinuous" vertical="center"/>
    </xf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40" fontId="25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Protection="0"/>
    <xf numFmtId="17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175" fontId="29" fillId="0" borderId="0">
      <protection locked="0"/>
    </xf>
    <xf numFmtId="0" fontId="30" fillId="0" borderId="0"/>
    <xf numFmtId="0" fontId="31" fillId="0" borderId="0"/>
    <xf numFmtId="175" fontId="32" fillId="0" borderId="0">
      <protection locked="0"/>
    </xf>
    <xf numFmtId="0" fontId="30" fillId="0" borderId="0"/>
    <xf numFmtId="175" fontId="32" fillId="0" borderId="0">
      <protection locked="0"/>
    </xf>
    <xf numFmtId="0" fontId="31" fillId="0" borderId="0"/>
    <xf numFmtId="175" fontId="32" fillId="0" borderId="0">
      <protection locked="0"/>
    </xf>
    <xf numFmtId="175" fontId="32" fillId="0" borderId="0">
      <protection locked="0"/>
    </xf>
    <xf numFmtId="0" fontId="28" fillId="0" borderId="0" applyNumberForma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7" fillId="0" borderId="0">
      <protection locked="0"/>
    </xf>
    <xf numFmtId="176" fontId="8" fillId="0" borderId="0" applyFont="0" applyFill="0" applyBorder="0" applyAlignment="0" applyProtection="0"/>
    <xf numFmtId="0" fontId="8" fillId="0" borderId="0"/>
    <xf numFmtId="177" fontId="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8" fillId="0" borderId="0" applyAlignment="0"/>
    <xf numFmtId="0" fontId="30" fillId="0" borderId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9" fillId="0" borderId="0"/>
    <xf numFmtId="0" fontId="40" fillId="0" borderId="0" applyFont="0" applyFill="0" applyBorder="0" applyAlignment="0" applyProtection="0"/>
    <xf numFmtId="0" fontId="26" fillId="0" borderId="0"/>
    <xf numFmtId="0" fontId="25" fillId="0" borderId="0"/>
    <xf numFmtId="0" fontId="41" fillId="0" borderId="12">
      <protection locked="0"/>
    </xf>
    <xf numFmtId="0" fontId="22" fillId="0" borderId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/>
    <xf numFmtId="18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180" fontId="24" fillId="0" borderId="0" applyFont="0" applyFill="0" applyBorder="0" applyAlignment="0" applyProtection="0"/>
    <xf numFmtId="0" fontId="22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51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/>
    <xf numFmtId="0" fontId="22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48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/>
    <xf numFmtId="0" fontId="48" fillId="0" borderId="0" applyFont="0" applyFill="0" applyBorder="0" applyAlignment="0" applyProtection="0"/>
    <xf numFmtId="0" fontId="22" fillId="0" borderId="0"/>
    <xf numFmtId="0" fontId="2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8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1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8" fillId="0" borderId="0"/>
    <xf numFmtId="180" fontId="24" fillId="0" borderId="0" applyFont="0" applyFill="0" applyBorder="0" applyAlignment="0" applyProtection="0"/>
    <xf numFmtId="0" fontId="49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5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16" fillId="0" borderId="0"/>
    <xf numFmtId="0" fontId="16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8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5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18" fillId="0" borderId="0"/>
    <xf numFmtId="0" fontId="50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4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55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0" fontId="24" fillId="0" borderId="0" applyFont="0" applyFill="0" applyBorder="0" applyAlignment="0" applyProtection="0"/>
    <xf numFmtId="0" fontId="22" fillId="0" borderId="0"/>
    <xf numFmtId="0" fontId="51" fillId="0" borderId="0" applyFont="0" applyFill="0" applyBorder="0" applyAlignment="0" applyProtection="0"/>
    <xf numFmtId="0" fontId="22" fillId="0" borderId="0"/>
    <xf numFmtId="181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180" fontId="24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56" fillId="0" borderId="0"/>
    <xf numFmtId="0" fontId="41" fillId="0" borderId="0">
      <protection locked="0"/>
    </xf>
    <xf numFmtId="0" fontId="41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175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0" fontId="57" fillId="0" borderId="12">
      <protection locked="0"/>
    </xf>
    <xf numFmtId="0" fontId="57" fillId="0" borderId="12">
      <protection locked="0"/>
    </xf>
    <xf numFmtId="0" fontId="57" fillId="0" borderId="12">
      <protection locked="0"/>
    </xf>
    <xf numFmtId="175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5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5" fontId="57" fillId="0" borderId="12">
      <protection locked="0"/>
    </xf>
    <xf numFmtId="175" fontId="60" fillId="0" borderId="0">
      <protection locked="0"/>
    </xf>
    <xf numFmtId="186" fontId="59" fillId="0" borderId="0">
      <protection locked="0"/>
    </xf>
    <xf numFmtId="175" fontId="60" fillId="0" borderId="0">
      <protection locked="0"/>
    </xf>
    <xf numFmtId="175" fontId="59" fillId="0" borderId="12">
      <protection locked="0"/>
    </xf>
    <xf numFmtId="175" fontId="59" fillId="0" borderId="12">
      <protection locked="0"/>
    </xf>
    <xf numFmtId="175" fontId="59" fillId="0" borderId="12">
      <protection locked="0"/>
    </xf>
    <xf numFmtId="175" fontId="60" fillId="0" borderId="0">
      <protection locked="0"/>
    </xf>
    <xf numFmtId="187" fontId="59" fillId="0" borderId="0">
      <protection locked="0"/>
    </xf>
    <xf numFmtId="175" fontId="60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61" fillId="0" borderId="0">
      <protection locked="0"/>
    </xf>
    <xf numFmtId="188" fontId="59" fillId="0" borderId="0">
      <protection locked="0"/>
    </xf>
    <xf numFmtId="0" fontId="41" fillId="0" borderId="0">
      <protection locked="0"/>
    </xf>
    <xf numFmtId="188" fontId="61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0" fontId="41" fillId="0" borderId="0">
      <protection locked="0"/>
    </xf>
    <xf numFmtId="188" fontId="59" fillId="0" borderId="0">
      <protection locked="0"/>
    </xf>
    <xf numFmtId="188" fontId="59" fillId="0" borderId="0">
      <protection locked="0"/>
    </xf>
    <xf numFmtId="188" fontId="61" fillId="0" borderId="0">
      <protection locked="0"/>
    </xf>
    <xf numFmtId="188" fontId="59" fillId="0" borderId="0">
      <protection locked="0"/>
    </xf>
    <xf numFmtId="0" fontId="41" fillId="0" borderId="0">
      <protection locked="0"/>
    </xf>
    <xf numFmtId="0" fontId="62" fillId="0" borderId="0">
      <protection locked="0"/>
    </xf>
    <xf numFmtId="175" fontId="60" fillId="0" borderId="0">
      <protection locked="0"/>
    </xf>
    <xf numFmtId="0" fontId="41" fillId="0" borderId="0">
      <protection locked="0"/>
    </xf>
    <xf numFmtId="189" fontId="59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89" fontId="61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0" fillId="0" borderId="0">
      <protection locked="0"/>
    </xf>
    <xf numFmtId="175" fontId="64" fillId="0" borderId="0">
      <protection locked="0"/>
    </xf>
    <xf numFmtId="0" fontId="65" fillId="0" borderId="0">
      <protection locked="0"/>
    </xf>
    <xf numFmtId="175" fontId="63" fillId="0" borderId="0">
      <protection locked="0"/>
    </xf>
    <xf numFmtId="175" fontId="64" fillId="0" borderId="0">
      <protection locked="0"/>
    </xf>
    <xf numFmtId="175" fontId="64" fillId="0" borderId="0">
      <protection locked="0"/>
    </xf>
    <xf numFmtId="0" fontId="65" fillId="0" borderId="0">
      <protection locked="0"/>
    </xf>
    <xf numFmtId="175" fontId="66" fillId="0" borderId="0">
      <protection locked="0"/>
    </xf>
    <xf numFmtId="175" fontId="64" fillId="0" borderId="0">
      <protection locked="0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69" fillId="0" borderId="0"/>
    <xf numFmtId="0" fontId="48" fillId="0" borderId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" fillId="9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1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1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" fillId="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1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191" fontId="71" fillId="0" borderId="0" applyFont="0" applyFill="0" applyBorder="0" applyAlignment="0" applyProtection="0"/>
    <xf numFmtId="191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5" fontId="78" fillId="0" borderId="0">
      <protection locked="0"/>
    </xf>
    <xf numFmtId="175" fontId="78" fillId="0" borderId="0">
      <protection locked="0"/>
    </xf>
    <xf numFmtId="175" fontId="79" fillId="0" borderId="0">
      <protection locked="0"/>
    </xf>
    <xf numFmtId="175" fontId="79" fillId="0" borderId="0">
      <protection locked="0"/>
    </xf>
    <xf numFmtId="175" fontId="79" fillId="0" borderId="0">
      <protection locked="0"/>
    </xf>
    <xf numFmtId="175" fontId="78" fillId="0" borderId="0">
      <protection locked="0"/>
    </xf>
    <xf numFmtId="175" fontId="80" fillId="0" borderId="0">
      <protection locked="0"/>
    </xf>
    <xf numFmtId="175" fontId="80" fillId="0" borderId="0">
      <protection locked="0"/>
    </xf>
    <xf numFmtId="175" fontId="80" fillId="0" borderId="0">
      <protection locked="0"/>
    </xf>
    <xf numFmtId="0" fontId="7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7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7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7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70" fillId="52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70" fillId="53" borderId="0" applyNumberFormat="0" applyBorder="0" applyAlignment="0" applyProtection="0"/>
    <xf numFmtId="0" fontId="7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7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7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70" fillId="55" borderId="0" applyNumberFormat="0" applyBorder="0" applyAlignment="0" applyProtection="0"/>
    <xf numFmtId="0" fontId="7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7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70" fillId="5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7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70" fillId="4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70" fillId="43" borderId="0" applyNumberFormat="0" applyBorder="0" applyAlignment="0" applyProtection="0"/>
    <xf numFmtId="0" fontId="70" fillId="5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7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70" fillId="5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70" fillId="60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7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7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90" fillId="0" borderId="0" applyFont="0" applyFill="0" applyBorder="0" applyAlignment="0" applyProtection="0"/>
    <xf numFmtId="193" fontId="91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3" fontId="90" fillId="0" borderId="0" applyFont="0" applyFill="0" applyBorder="0" applyAlignment="0" applyProtection="0"/>
    <xf numFmtId="193" fontId="91" fillId="0" borderId="0" applyFont="0" applyFill="0" applyBorder="0" applyAlignment="0" applyProtection="0"/>
    <xf numFmtId="193" fontId="92" fillId="0" borderId="0" applyFont="0" applyFill="0" applyBorder="0" applyAlignment="0" applyProtection="0"/>
    <xf numFmtId="193" fontId="93" fillId="0" borderId="0" applyFont="0" applyFill="0" applyBorder="0" applyAlignment="0" applyProtection="0"/>
    <xf numFmtId="194" fontId="92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2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1" fillId="0" borderId="0" applyFont="0" applyFill="0" applyBorder="0" applyAlignment="0" applyProtection="0"/>
    <xf numFmtId="193" fontId="90" fillId="0" borderId="0" applyFont="0" applyFill="0" applyBorder="0" applyAlignment="0" applyProtection="0"/>
    <xf numFmtId="193" fontId="91" fillId="0" borderId="0" applyFont="0" applyFill="0" applyBorder="0" applyAlignment="0" applyProtection="0"/>
    <xf numFmtId="193" fontId="90" fillId="0" borderId="0" applyFont="0" applyFill="0" applyBorder="0" applyAlignment="0" applyProtection="0"/>
    <xf numFmtId="193" fontId="91" fillId="0" borderId="0" applyFont="0" applyFill="0" applyBorder="0" applyAlignment="0" applyProtection="0"/>
    <xf numFmtId="193" fontId="90" fillId="0" borderId="0" applyFont="0" applyFill="0" applyBorder="0" applyAlignment="0" applyProtection="0"/>
    <xf numFmtId="193" fontId="91" fillId="0" borderId="0" applyFont="0" applyFill="0" applyBorder="0" applyAlignment="0" applyProtection="0"/>
    <xf numFmtId="193" fontId="90" fillId="0" borderId="0" applyFont="0" applyFill="0" applyBorder="0" applyAlignment="0" applyProtection="0"/>
    <xf numFmtId="193" fontId="91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5" fillId="0" borderId="0" applyFont="0" applyFill="0" applyBorder="0" applyAlignment="0" applyProtection="0"/>
    <xf numFmtId="42" fontId="83" fillId="0" borderId="0" applyFont="0" applyFill="0" applyBorder="0" applyAlignment="0" applyProtection="0"/>
    <xf numFmtId="42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8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3" fillId="0" borderId="0" applyFont="0" applyFill="0" applyBorder="0" applyAlignment="0" applyProtection="0"/>
    <xf numFmtId="194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193" fontId="83" fillId="0" borderId="0" applyFont="0" applyFill="0" applyBorder="0" applyAlignment="0" applyProtection="0"/>
    <xf numFmtId="19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7" fillId="0" borderId="0" applyFont="0" applyFill="0" applyBorder="0" applyAlignment="0" applyProtection="0"/>
    <xf numFmtId="196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1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1" fillId="0" borderId="0" applyFont="0" applyFill="0" applyBorder="0" applyAlignment="0" applyProtection="0"/>
    <xf numFmtId="197" fontId="92" fillId="0" borderId="0" applyFont="0" applyFill="0" applyBorder="0" applyAlignment="0" applyProtection="0"/>
    <xf numFmtId="197" fontId="93" fillId="0" borderId="0" applyFont="0" applyFill="0" applyBorder="0" applyAlignment="0" applyProtection="0"/>
    <xf numFmtId="198" fontId="92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2" fillId="0" borderId="0" applyFont="0" applyFill="0" applyBorder="0" applyAlignment="0" applyProtection="0"/>
    <xf numFmtId="198" fontId="93" fillId="0" borderId="0" applyFont="0" applyFill="0" applyBorder="0" applyAlignment="0" applyProtection="0"/>
    <xf numFmtId="198" fontId="90" fillId="0" borderId="0" applyFont="0" applyFill="0" applyBorder="0" applyAlignment="0" applyProtection="0"/>
    <xf numFmtId="198" fontId="91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1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1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1" fillId="0" borderId="0" applyFont="0" applyFill="0" applyBorder="0" applyAlignment="0" applyProtection="0"/>
    <xf numFmtId="197" fontId="90" fillId="0" borderId="0" applyFont="0" applyFill="0" applyBorder="0" applyAlignment="0" applyProtection="0"/>
    <xf numFmtId="197" fontId="91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94" fillId="0" borderId="0" applyFont="0" applyFill="0" applyBorder="0" applyAlignment="0" applyProtection="0"/>
    <xf numFmtId="192" fontId="95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8" fillId="0" borderId="0" applyFont="0" applyFill="0" applyBorder="0" applyAlignment="0" applyProtection="0"/>
    <xf numFmtId="197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8" fillId="0" borderId="0" applyFont="0" applyFill="0" applyBorder="0" applyAlignment="0" applyProtection="0"/>
    <xf numFmtId="198" fontId="89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197" fontId="83" fillId="0" borderId="0" applyFont="0" applyFill="0" applyBorder="0" applyAlignment="0" applyProtection="0"/>
    <xf numFmtId="197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175" fontId="98" fillId="0" borderId="0">
      <protection locked="0"/>
    </xf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99" fillId="0" borderId="0"/>
    <xf numFmtId="0" fontId="100" fillId="0" borderId="0"/>
    <xf numFmtId="0" fontId="81" fillId="0" borderId="0" applyFont="0" applyFill="0" applyBorder="0" applyAlignment="0" applyProtection="0"/>
    <xf numFmtId="171" fontId="87" fillId="0" borderId="0" applyFont="0" applyFill="0" applyBorder="0" applyAlignment="0" applyProtection="0"/>
    <xf numFmtId="0" fontId="82" fillId="0" borderId="0" applyFont="0" applyFill="0" applyBorder="0" applyAlignment="0" applyProtection="0"/>
    <xf numFmtId="201" fontId="87" fillId="0" borderId="0" applyFont="0" applyFill="0" applyBorder="0" applyAlignment="0" applyProtection="0"/>
    <xf numFmtId="0" fontId="101" fillId="0" borderId="0"/>
    <xf numFmtId="0" fontId="102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02" fillId="61" borderId="0" applyNumberFormat="0" applyBorder="0" applyAlignment="0" applyProtection="0"/>
    <xf numFmtId="38" fontId="16" fillId="50" borderId="13">
      <protection locked="0"/>
    </xf>
    <xf numFmtId="38" fontId="16" fillId="50" borderId="13">
      <protection locked="0"/>
    </xf>
    <xf numFmtId="38" fontId="16" fillId="0" borderId="13"/>
    <xf numFmtId="38" fontId="16" fillId="0" borderId="13"/>
    <xf numFmtId="38" fontId="103" fillId="0" borderId="13"/>
    <xf numFmtId="202" fontId="16" fillId="0" borderId="13"/>
    <xf numFmtId="202" fontId="16" fillId="0" borderId="13"/>
    <xf numFmtId="0" fontId="103" fillId="0" borderId="13" applyNumberFormat="0">
      <alignment horizontal="center"/>
    </xf>
    <xf numFmtId="38" fontId="103" fillId="62" borderId="13" applyNumberFormat="0" applyFont="0" applyBorder="0" applyAlignment="0">
      <alignment horizontal="center"/>
    </xf>
    <xf numFmtId="0" fontId="104" fillId="0" borderId="13" applyNumberFormat="0"/>
    <xf numFmtId="0" fontId="103" fillId="0" borderId="13" applyNumberFormat="0"/>
    <xf numFmtId="0" fontId="104" fillId="0" borderId="13" applyNumberFormat="0">
      <alignment horizontal="right"/>
    </xf>
    <xf numFmtId="0" fontId="105" fillId="0" borderId="0" applyNumberFormat="0" applyFill="0" applyBorder="0" applyProtection="0">
      <alignment horizontal="left"/>
    </xf>
    <xf numFmtId="0" fontId="24" fillId="0" borderId="0" applyFont="0" applyFill="0" applyBorder="0" applyAlignment="0" applyProtection="0"/>
    <xf numFmtId="0" fontId="106" fillId="0" borderId="0"/>
    <xf numFmtId="0" fontId="82" fillId="0" borderId="0"/>
    <xf numFmtId="0" fontId="87" fillId="0" borderId="0"/>
    <xf numFmtId="201" fontId="16" fillId="0" borderId="0" applyFill="0" applyBorder="0" applyAlignment="0"/>
    <xf numFmtId="201" fontId="16" fillId="0" borderId="0" applyFill="0" applyBorder="0" applyAlignment="0"/>
    <xf numFmtId="203" fontId="16" fillId="0" borderId="0" applyFill="0" applyBorder="0" applyAlignment="0"/>
    <xf numFmtId="203" fontId="16" fillId="0" borderId="0" applyFill="0" applyBorder="0" applyAlignment="0"/>
    <xf numFmtId="204" fontId="16" fillId="0" borderId="0" applyFill="0" applyBorder="0" applyAlignment="0"/>
    <xf numFmtId="204" fontId="16" fillId="0" borderId="0" applyFill="0" applyBorder="0" applyAlignment="0"/>
    <xf numFmtId="205" fontId="16" fillId="0" borderId="0" applyFill="0" applyBorder="0" applyAlignment="0"/>
    <xf numFmtId="205" fontId="16" fillId="0" borderId="0" applyFill="0" applyBorder="0" applyAlignment="0"/>
    <xf numFmtId="206" fontId="16" fillId="0" borderId="0" applyFill="0" applyBorder="0" applyAlignment="0"/>
    <xf numFmtId="206" fontId="16" fillId="0" borderId="0" applyFill="0" applyBorder="0" applyAlignment="0"/>
    <xf numFmtId="201" fontId="16" fillId="0" borderId="0" applyFill="0" applyBorder="0" applyAlignment="0"/>
    <xf numFmtId="201" fontId="16" fillId="0" borderId="0" applyFill="0" applyBorder="0" applyAlignment="0"/>
    <xf numFmtId="207" fontId="16" fillId="0" borderId="0" applyFill="0" applyBorder="0" applyAlignment="0"/>
    <xf numFmtId="207" fontId="16" fillId="0" borderId="0" applyFill="0" applyBorder="0" applyAlignment="0"/>
    <xf numFmtId="208" fontId="107" fillId="0" borderId="0" applyFill="0" applyBorder="0" applyAlignment="0"/>
    <xf numFmtId="0" fontId="108" fillId="63" borderId="14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20" fillId="43" borderId="15" applyNumberFormat="0" applyAlignment="0" applyProtection="0"/>
    <xf numFmtId="0" fontId="108" fillId="63" borderId="14" applyNumberFormat="0" applyAlignment="0" applyProtection="0"/>
    <xf numFmtId="0" fontId="109" fillId="0" borderId="0"/>
    <xf numFmtId="0" fontId="110" fillId="52" borderId="1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0" fillId="52" borderId="16" applyNumberFormat="0" applyAlignment="0" applyProtection="0"/>
    <xf numFmtId="0" fontId="111" fillId="0" borderId="0" applyNumberFormat="0" applyFill="0" applyBorder="0" applyProtection="0">
      <alignment horizontal="right"/>
    </xf>
    <xf numFmtId="169" fontId="16" fillId="0" borderId="0" applyFill="0" applyBorder="0" applyAlignment="0" applyProtection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09" fontId="16" fillId="0" borderId="0"/>
    <xf numFmtId="210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164" fontId="16" fillId="0" borderId="0" applyFill="0" applyBorder="0" applyAlignment="0" applyProtection="0"/>
    <xf numFmtId="208" fontId="107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211" fontId="16" fillId="0" borderId="0" applyFont="0" applyFill="0" applyBorder="0" applyAlignment="0" applyProtection="0"/>
    <xf numFmtId="211" fontId="1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12" fillId="0" borderId="0"/>
    <xf numFmtId="212" fontId="16" fillId="64" borderId="0" applyFont="0" applyBorder="0"/>
    <xf numFmtId="212" fontId="16" fillId="64" borderId="0" applyFont="0" applyBorder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13" fillId="0" borderId="0" applyFill="0" applyBorder="0" applyAlignment="0"/>
    <xf numFmtId="15" fontId="114" fillId="0" borderId="0"/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0" fontId="115" fillId="0" borderId="0"/>
    <xf numFmtId="0" fontId="116" fillId="0" borderId="0" applyNumberFormat="0" applyFill="0" applyBorder="0" applyProtection="0">
      <alignment horizontal="left"/>
    </xf>
    <xf numFmtId="0" fontId="117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117" fillId="65" borderId="0" applyNumberFormat="0" applyBorder="0" applyAlignment="0" applyProtection="0"/>
    <xf numFmtId="0" fontId="117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117" fillId="66" borderId="0" applyNumberFormat="0" applyBorder="0" applyAlignment="0" applyProtection="0"/>
    <xf numFmtId="0" fontId="117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117" fillId="67" borderId="0" applyNumberFormat="0" applyBorder="0" applyAlignment="0" applyProtection="0"/>
    <xf numFmtId="210" fontId="16" fillId="0" borderId="0" applyFill="0" applyBorder="0" applyAlignment="0"/>
    <xf numFmtId="210" fontId="16" fillId="0" borderId="0" applyFill="0" applyBorder="0" applyAlignment="0"/>
    <xf numFmtId="208" fontId="107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215" fontId="107" fillId="0" borderId="0" applyFill="0" applyBorder="0" applyAlignment="0"/>
    <xf numFmtId="208" fontId="107" fillId="0" borderId="0" applyFill="0" applyBorder="0" applyAlignment="0"/>
    <xf numFmtId="0" fontId="118" fillId="0" borderId="0" applyNumberFormat="0" applyFill="0" applyBorder="0" applyProtection="0">
      <alignment horizontal="right"/>
    </xf>
    <xf numFmtId="216" fontId="119" fillId="0" borderId="0" applyFont="0" applyFill="0" applyBorder="0" applyAlignment="0" applyProtection="0"/>
    <xf numFmtId="217" fontId="22" fillId="0" borderId="0" applyFill="0" applyBorder="0" applyAlignment="0" applyProtection="0"/>
    <xf numFmtId="216" fontId="8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121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57" fillId="0" borderId="0">
      <protection locked="0"/>
    </xf>
    <xf numFmtId="165" fontId="122" fillId="0" borderId="0">
      <protection locked="0"/>
    </xf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Protection="0">
      <alignment horizontal="right"/>
    </xf>
    <xf numFmtId="0" fontId="124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24" fillId="54" borderId="0" applyNumberFormat="0" applyBorder="0" applyAlignment="0" applyProtection="0"/>
    <xf numFmtId="38" fontId="125" fillId="64" borderId="0" applyNumberFormat="0" applyBorder="0" applyAlignment="0" applyProtection="0"/>
    <xf numFmtId="38" fontId="126" fillId="64" borderId="0" applyNumberFormat="0" applyBorder="0" applyAlignment="0" applyProtection="0"/>
    <xf numFmtId="0" fontId="127" fillId="0" borderId="0">
      <alignment horizontal="left"/>
    </xf>
    <xf numFmtId="0" fontId="128" fillId="0" borderId="17" applyNumberFormat="0" applyAlignment="0" applyProtection="0">
      <alignment horizontal="left" vertical="center"/>
    </xf>
    <xf numFmtId="0" fontId="128" fillId="0" borderId="18">
      <alignment horizontal="left" vertical="center"/>
    </xf>
    <xf numFmtId="0" fontId="129" fillId="0" borderId="19" applyNumberFormat="0" applyFill="0" applyAlignment="0" applyProtection="0"/>
    <xf numFmtId="0" fontId="130" fillId="0" borderId="0" applyNumberFormat="0" applyFill="0" applyBorder="0" applyAlignment="0" applyProtection="0"/>
    <xf numFmtId="0" fontId="129" fillId="0" borderId="19" applyNumberFormat="0" applyFill="0" applyAlignment="0" applyProtection="0"/>
    <xf numFmtId="0" fontId="131" fillId="0" borderId="20" applyNumberFormat="0" applyFill="0" applyAlignment="0" applyProtection="0"/>
    <xf numFmtId="0" fontId="132" fillId="0" borderId="0" applyNumberFormat="0" applyFill="0" applyBorder="0" applyAlignment="0" applyProtection="0"/>
    <xf numFmtId="0" fontId="131" fillId="0" borderId="20" applyNumberFormat="0" applyFill="0" applyAlignment="0" applyProtection="0"/>
    <xf numFmtId="0" fontId="133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133" fillId="0" borderId="21" applyNumberFormat="0" applyFill="0" applyAlignment="0" applyProtection="0"/>
    <xf numFmtId="0" fontId="1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75" fontId="78" fillId="0" borderId="0">
      <protection locked="0"/>
    </xf>
    <xf numFmtId="175" fontId="79" fillId="0" borderId="0">
      <protection locked="0"/>
    </xf>
    <xf numFmtId="0" fontId="135" fillId="0" borderId="0"/>
    <xf numFmtId="175" fontId="136" fillId="0" borderId="0">
      <protection locked="0"/>
    </xf>
    <xf numFmtId="175" fontId="137" fillId="0" borderId="0">
      <protection locked="0"/>
    </xf>
    <xf numFmtId="175" fontId="80" fillId="0" borderId="0">
      <protection locked="0"/>
    </xf>
    <xf numFmtId="175" fontId="80" fillId="0" borderId="0">
      <protection locked="0"/>
    </xf>
    <xf numFmtId="0" fontId="11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38" fillId="59" borderId="14" applyNumberFormat="0" applyAlignment="0" applyProtection="0"/>
    <xf numFmtId="10" fontId="125" fillId="68" borderId="13" applyNumberFormat="0" applyBorder="0" applyAlignment="0" applyProtection="0"/>
    <xf numFmtId="10" fontId="126" fillId="68" borderId="13" applyNumberFormat="0" applyBorder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20" fillId="33" borderId="22" applyNumberFormat="0" applyAlignment="0" applyProtection="0"/>
    <xf numFmtId="0" fontId="138" fillId="28" borderId="14" applyNumberFormat="0" applyAlignment="0" applyProtection="0"/>
    <xf numFmtId="175" fontId="98" fillId="0" borderId="0">
      <protection locked="0"/>
    </xf>
    <xf numFmtId="0" fontId="139" fillId="0" borderId="0" applyNumberFormat="0" applyFill="0" applyBorder="0" applyProtection="0">
      <alignment horizontal="left"/>
    </xf>
    <xf numFmtId="0" fontId="114" fillId="0" borderId="0" applyFont="0" applyFill="0" applyBorder="0" applyAlignment="0" applyProtection="0"/>
    <xf numFmtId="0" fontId="115" fillId="0" borderId="0" applyFont="0" applyFill="0" applyBorder="0" applyAlignment="0" applyProtection="0"/>
    <xf numFmtId="210" fontId="16" fillId="0" borderId="0" applyFill="0" applyBorder="0" applyAlignment="0"/>
    <xf numFmtId="210" fontId="16" fillId="0" borderId="0" applyFill="0" applyBorder="0" applyAlignment="0"/>
    <xf numFmtId="208" fontId="107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215" fontId="107" fillId="0" borderId="0" applyFill="0" applyBorder="0" applyAlignment="0"/>
    <xf numFmtId="208" fontId="107" fillId="0" borderId="0" applyFill="0" applyBorder="0" applyAlignment="0"/>
    <xf numFmtId="0" fontId="140" fillId="0" borderId="23" applyNumberFormat="0" applyFill="0" applyAlignment="0" applyProtection="0"/>
    <xf numFmtId="0" fontId="8" fillId="69" borderId="24" applyNumberFormat="0" applyFont="0" applyAlignment="0" applyProtection="0"/>
    <xf numFmtId="0" fontId="140" fillId="0" borderId="23" applyNumberFormat="0" applyFill="0" applyAlignment="0" applyProtection="0"/>
    <xf numFmtId="38" fontId="141" fillId="0" borderId="0" applyFont="0" applyFill="0" applyBorder="0" applyAlignment="0" applyProtection="0"/>
    <xf numFmtId="40" fontId="141" fillId="0" borderId="0" applyFont="0" applyFill="0" applyBorder="0" applyAlignment="0" applyProtection="0"/>
    <xf numFmtId="0" fontId="142" fillId="0" borderId="2"/>
    <xf numFmtId="218" fontId="141" fillId="0" borderId="0" applyFont="0" applyFill="0" applyBorder="0" applyAlignment="0" applyProtection="0"/>
    <xf numFmtId="219" fontId="141" fillId="0" borderId="0" applyFont="0" applyFill="0" applyBorder="0" applyAlignment="0" applyProtection="0"/>
    <xf numFmtId="169" fontId="143" fillId="0" borderId="0" applyFill="0" applyBorder="0"/>
    <xf numFmtId="0" fontId="144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144" fillId="69" borderId="0" applyNumberFormat="0" applyBorder="0" applyAlignment="0" applyProtection="0"/>
    <xf numFmtId="220" fontId="16" fillId="0" borderId="0"/>
    <xf numFmtId="220" fontId="16" fillId="0" borderId="0"/>
    <xf numFmtId="0" fontId="16" fillId="0" borderId="0" applyNumberFormat="0" applyFill="0" applyBorder="0" applyAlignment="0" applyProtection="0"/>
    <xf numFmtId="0" fontId="16" fillId="0" borderId="0"/>
    <xf numFmtId="0" fontId="20" fillId="50" borderId="25" applyNumberFormat="0" applyFont="0" applyAlignment="0" applyProtection="0"/>
    <xf numFmtId="0" fontId="8" fillId="50" borderId="25" applyNumberFormat="0" applyFont="0" applyAlignment="0" applyProtection="0"/>
    <xf numFmtId="0" fontId="20" fillId="50" borderId="25" applyNumberFormat="0" applyFont="0" applyAlignment="0" applyProtection="0"/>
    <xf numFmtId="0" fontId="20" fillId="50" borderId="25" applyNumberFormat="0" applyFont="0" applyAlignment="0" applyProtection="0"/>
    <xf numFmtId="221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9" fontId="145" fillId="0" borderId="0" applyFont="0" applyFill="0" applyBorder="0" applyAlignment="0" applyProtection="0"/>
    <xf numFmtId="221" fontId="8" fillId="0" borderId="0" applyFont="0" applyFill="0" applyBorder="0" applyAlignment="0" applyProtection="0"/>
    <xf numFmtId="222" fontId="8" fillId="0" borderId="0" applyFont="0" applyFill="0" applyBorder="0" applyAlignment="0" applyProtection="0"/>
    <xf numFmtId="175" fontId="78" fillId="0" borderId="0">
      <protection locked="0"/>
    </xf>
    <xf numFmtId="175" fontId="80" fillId="0" borderId="0">
      <protection locked="0"/>
    </xf>
    <xf numFmtId="175" fontId="78" fillId="0" borderId="0">
      <protection locked="0"/>
    </xf>
    <xf numFmtId="175" fontId="80" fillId="0" borderId="0">
      <protection locked="0"/>
    </xf>
    <xf numFmtId="175" fontId="79" fillId="0" borderId="0">
      <protection locked="0"/>
    </xf>
    <xf numFmtId="171" fontId="74" fillId="0" borderId="0" applyFont="0" applyFill="0" applyBorder="0" applyAlignment="0" applyProtection="0"/>
    <xf numFmtId="175" fontId="78" fillId="0" borderId="0">
      <protection locked="0"/>
    </xf>
    <xf numFmtId="175" fontId="79" fillId="0" borderId="0">
      <protection locked="0"/>
    </xf>
    <xf numFmtId="175" fontId="79" fillId="0" borderId="0">
      <protection locked="0"/>
    </xf>
    <xf numFmtId="175" fontId="78" fillId="0" borderId="0">
      <protection locked="0"/>
    </xf>
    <xf numFmtId="175" fontId="80" fillId="0" borderId="0">
      <protection locked="0"/>
    </xf>
    <xf numFmtId="175" fontId="146" fillId="0" borderId="0">
      <protection locked="0"/>
    </xf>
    <xf numFmtId="201" fontId="74" fillId="0" borderId="0" applyFont="0" applyFill="0" applyBorder="0" applyAlignment="0" applyProtection="0"/>
    <xf numFmtId="175" fontId="78" fillId="0" borderId="0">
      <protection locked="0"/>
    </xf>
    <xf numFmtId="0" fontId="116" fillId="0" borderId="0" applyNumberFormat="0" applyFill="0" applyBorder="0" applyProtection="0">
      <alignment horizontal="left"/>
    </xf>
    <xf numFmtId="0" fontId="147" fillId="63" borderId="26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20" fillId="70" borderId="27" applyNumberFormat="0" applyAlignment="0" applyProtection="0"/>
    <xf numFmtId="0" fontId="147" fillId="63" borderId="26" applyNumberFormat="0" applyAlignment="0" applyProtection="0"/>
    <xf numFmtId="10" fontId="16" fillId="0" borderId="0" applyFill="0" applyBorder="0" applyAlignment="0" applyProtection="0"/>
    <xf numFmtId="219" fontId="107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6" fillId="0" borderId="0" applyFill="0" applyBorder="0" applyAlignment="0" applyProtection="0"/>
    <xf numFmtId="0" fontId="148" fillId="0" borderId="0" applyNumberFormat="0" applyFill="0" applyBorder="0" applyProtection="0">
      <alignment horizontal="right"/>
    </xf>
    <xf numFmtId="210" fontId="16" fillId="0" borderId="0" applyFill="0" applyBorder="0" applyAlignment="0"/>
    <xf numFmtId="210" fontId="16" fillId="0" borderId="0" applyFill="0" applyBorder="0" applyAlignment="0"/>
    <xf numFmtId="208" fontId="107" fillId="0" borderId="0" applyFill="0" applyBorder="0" applyAlignment="0"/>
    <xf numFmtId="210" fontId="16" fillId="0" borderId="0" applyFill="0" applyBorder="0" applyAlignment="0"/>
    <xf numFmtId="210" fontId="16" fillId="0" borderId="0" applyFill="0" applyBorder="0" applyAlignment="0"/>
    <xf numFmtId="215" fontId="107" fillId="0" borderId="0" applyFill="0" applyBorder="0" applyAlignment="0"/>
    <xf numFmtId="208" fontId="107" fillId="0" borderId="0" applyFill="0" applyBorder="0" applyAlignment="0"/>
    <xf numFmtId="4" fontId="149" fillId="0" borderId="0" applyFont="0" applyFill="0" applyBorder="0" applyProtection="0">
      <alignment horizontal="right"/>
    </xf>
    <xf numFmtId="0" fontId="141" fillId="0" borderId="0" applyNumberFormat="0" applyFont="0" applyFill="0" applyBorder="0" applyAlignment="0" applyProtection="0">
      <alignment horizontal="left"/>
    </xf>
    <xf numFmtId="15" fontId="141" fillId="0" borderId="0" applyFont="0" applyFill="0" applyBorder="0" applyAlignment="0" applyProtection="0"/>
    <xf numFmtId="4" fontId="141" fillId="0" borderId="0" applyFont="0" applyFill="0" applyBorder="0" applyAlignment="0" applyProtection="0"/>
    <xf numFmtId="0" fontId="150" fillId="0" borderId="2">
      <alignment horizontal="center"/>
    </xf>
    <xf numFmtId="3" fontId="141" fillId="0" borderId="0" applyFont="0" applyFill="0" applyBorder="0" applyAlignment="0" applyProtection="0"/>
    <xf numFmtId="0" fontId="141" fillId="71" borderId="0" applyNumberFormat="0" applyFont="0" applyBorder="0" applyAlignment="0" applyProtection="0"/>
    <xf numFmtId="0" fontId="115" fillId="0" borderId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151" fillId="72" borderId="0">
      <alignment horizontal="left" vertical="top"/>
    </xf>
    <xf numFmtId="0" fontId="152" fillId="72" borderId="0">
      <alignment horizontal="center" vertical="center"/>
    </xf>
    <xf numFmtId="0" fontId="153" fillId="72" borderId="0">
      <alignment horizontal="right" vertical="center"/>
    </xf>
    <xf numFmtId="0" fontId="153" fillId="16" borderId="0">
      <alignment horizontal="right" vertical="center"/>
    </xf>
    <xf numFmtId="0" fontId="154" fillId="72" borderId="0">
      <alignment horizontal="left" vertical="top"/>
    </xf>
    <xf numFmtId="0" fontId="153" fillId="72" borderId="0">
      <alignment horizontal="left" vertical="top"/>
    </xf>
    <xf numFmtId="0" fontId="152" fillId="72" borderId="0">
      <alignment horizontal="center" vertical="center"/>
    </xf>
    <xf numFmtId="0" fontId="153" fillId="72" borderId="0">
      <alignment horizontal="center" vertical="center"/>
    </xf>
    <xf numFmtId="0" fontId="152" fillId="72" borderId="0">
      <alignment horizontal="center" vertical="center"/>
    </xf>
    <xf numFmtId="0" fontId="152" fillId="72" borderId="0">
      <alignment horizontal="center" vertical="center"/>
    </xf>
    <xf numFmtId="0" fontId="153" fillId="72" borderId="0">
      <alignment horizontal="left" vertical="center"/>
    </xf>
    <xf numFmtId="0" fontId="153" fillId="72" borderId="0">
      <alignment horizontal="right" vertical="center"/>
    </xf>
    <xf numFmtId="0" fontId="15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19" fontId="141" fillId="0" borderId="0">
      <alignment horizontal="center"/>
    </xf>
    <xf numFmtId="0" fontId="142" fillId="0" borderId="0"/>
    <xf numFmtId="49" fontId="113" fillId="0" borderId="0" applyFill="0" applyBorder="0" applyAlignment="0"/>
    <xf numFmtId="224" fontId="107" fillId="0" borderId="0" applyFill="0" applyBorder="0" applyAlignment="0"/>
    <xf numFmtId="224" fontId="16" fillId="0" borderId="0" applyFill="0" applyBorder="0" applyAlignment="0"/>
    <xf numFmtId="224" fontId="16" fillId="0" borderId="0" applyFill="0" applyBorder="0" applyAlignment="0"/>
    <xf numFmtId="0" fontId="157" fillId="0" borderId="0" applyNumberFormat="0" applyFill="0" applyBorder="0" applyAlignment="0" applyProtection="0"/>
    <xf numFmtId="0" fontId="117" fillId="0" borderId="28" applyNumberFormat="0" applyFill="0" applyAlignment="0" applyProtection="0"/>
    <xf numFmtId="0" fontId="16" fillId="0" borderId="29" applyNumberFormat="0" applyFont="0" applyFill="0" applyAlignment="0" applyProtection="0"/>
    <xf numFmtId="0" fontId="117" fillId="0" borderId="28" applyNumberFormat="0" applyFill="0" applyAlignment="0" applyProtection="0"/>
    <xf numFmtId="0" fontId="158" fillId="0" borderId="0" applyNumberFormat="0" applyFill="0" applyBorder="0" applyAlignment="0" applyProtection="0"/>
    <xf numFmtId="0" fontId="105" fillId="73" borderId="30" applyNumberFormat="0" applyAlignment="0" applyProtection="0"/>
    <xf numFmtId="0" fontId="159" fillId="0" borderId="0" applyNumberFormat="0" applyFill="0" applyBorder="0" applyProtection="0">
      <alignment horizontal="right"/>
    </xf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225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138" fillId="28" borderId="14" applyNumberFormat="0" applyAlignment="0" applyProtection="0"/>
    <xf numFmtId="0" fontId="138" fillId="28" borderId="14" applyNumberFormat="0" applyAlignment="0" applyProtection="0"/>
    <xf numFmtId="0" fontId="147" fillId="74" borderId="26" applyNumberFormat="0" applyAlignment="0" applyProtection="0"/>
    <xf numFmtId="0" fontId="147" fillId="74" borderId="26" applyNumberFormat="0" applyAlignment="0" applyProtection="0"/>
    <xf numFmtId="0" fontId="161" fillId="74" borderId="14" applyNumberFormat="0" applyAlignment="0" applyProtection="0"/>
    <xf numFmtId="0" fontId="161" fillId="74" borderId="14" applyNumberFormat="0" applyAlignment="0" applyProtection="0"/>
    <xf numFmtId="0" fontId="162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227" fontId="22" fillId="0" borderId="0" applyFill="0" applyBorder="0" applyAlignment="0" applyProtection="0"/>
    <xf numFmtId="167" fontId="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63" fillId="0" borderId="0" applyFont="0" applyFill="0" applyBorder="0" applyAlignment="0" applyProtection="0"/>
    <xf numFmtId="201" fontId="145" fillId="0" borderId="0" applyFont="0" applyFill="0" applyBorder="0" applyAlignment="0" applyProtection="0"/>
    <xf numFmtId="180" fontId="163" fillId="0" borderId="0" applyFont="0" applyFill="0" applyBorder="0" applyAlignment="0" applyProtection="0"/>
    <xf numFmtId="228" fontId="145" fillId="0" borderId="0" applyFont="0" applyFill="0" applyBorder="0" applyAlignment="0" applyProtection="0"/>
    <xf numFmtId="0" fontId="135" fillId="0" borderId="0">
      <alignment horizontal="center"/>
    </xf>
    <xf numFmtId="0" fontId="164" fillId="0" borderId="0">
      <alignment horizontal="center"/>
    </xf>
    <xf numFmtId="0" fontId="165" fillId="0" borderId="31" applyNumberFormat="0" applyFill="0" applyAlignment="0" applyProtection="0"/>
    <xf numFmtId="0" fontId="165" fillId="0" borderId="31" applyNumberFormat="0" applyFill="0" applyAlignment="0" applyProtection="0"/>
    <xf numFmtId="0" fontId="166" fillId="0" borderId="20" applyNumberFormat="0" applyFill="0" applyAlignment="0" applyProtection="0"/>
    <xf numFmtId="0" fontId="166" fillId="0" borderId="20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/>
    <xf numFmtId="0" fontId="117" fillId="0" borderId="33" applyNumberFormat="0" applyFill="0" applyAlignment="0" applyProtection="0"/>
    <xf numFmtId="0" fontId="117" fillId="0" borderId="33" applyNumberFormat="0" applyFill="0" applyAlignment="0" applyProtection="0"/>
    <xf numFmtId="0" fontId="110" fillId="75" borderId="16" applyNumberFormat="0" applyAlignment="0" applyProtection="0"/>
    <xf numFmtId="0" fontId="110" fillId="75" borderId="16" applyNumberFormat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44" fillId="76" borderId="0" applyNumberFormat="0" applyBorder="0" applyAlignment="0" applyProtection="0"/>
    <xf numFmtId="0" fontId="144" fillId="76" borderId="0" applyNumberFormat="0" applyBorder="0" applyAlignment="0" applyProtection="0"/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28" fillId="0" borderId="0"/>
    <xf numFmtId="0" fontId="14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171" fillId="0" borderId="0"/>
    <xf numFmtId="0" fontId="172" fillId="0" borderId="0" applyNumberFormat="0" applyFill="0" applyProtection="0"/>
    <xf numFmtId="0" fontId="2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173" fillId="0" borderId="0"/>
    <xf numFmtId="0" fontId="8" fillId="0" borderId="0"/>
    <xf numFmtId="0" fontId="173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174" fillId="0" borderId="0"/>
    <xf numFmtId="0" fontId="16" fillId="0" borderId="0"/>
    <xf numFmtId="0" fontId="173" fillId="0" borderId="0"/>
    <xf numFmtId="0" fontId="8" fillId="0" borderId="0"/>
    <xf numFmtId="0" fontId="175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" fillId="0" borderId="0"/>
    <xf numFmtId="0" fontId="141" fillId="0" borderId="0" applyNumberFormat="0" applyFont="0" applyFill="0" applyBorder="0" applyAlignment="0" applyProtection="0">
      <alignment vertical="top"/>
    </xf>
    <xf numFmtId="0" fontId="8" fillId="0" borderId="0"/>
    <xf numFmtId="0" fontId="174" fillId="0" borderId="0"/>
    <xf numFmtId="0" fontId="16" fillId="0" borderId="0"/>
    <xf numFmtId="0" fontId="16" fillId="0" borderId="0"/>
    <xf numFmtId="0" fontId="16" fillId="0" borderId="0"/>
    <xf numFmtId="0" fontId="176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72" fillId="0" borderId="0" applyNumberFormat="0" applyFill="0" applyProtection="0"/>
    <xf numFmtId="0" fontId="22" fillId="0" borderId="0"/>
    <xf numFmtId="0" fontId="177" fillId="0" borderId="0"/>
    <xf numFmtId="0" fontId="177" fillId="0" borderId="0"/>
    <xf numFmtId="0" fontId="178" fillId="0" borderId="0"/>
    <xf numFmtId="0" fontId="1" fillId="0" borderId="0"/>
    <xf numFmtId="0" fontId="177" fillId="0" borderId="0"/>
    <xf numFmtId="0" fontId="1" fillId="0" borderId="0"/>
    <xf numFmtId="0" fontId="179" fillId="24" borderId="0" applyNumberFormat="0" applyBorder="0" applyAlignment="0" applyProtection="0"/>
    <xf numFmtId="0" fontId="179" fillId="24" borderId="0" applyNumberFormat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" fillId="77" borderId="25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20" fillId="2" borderId="1" applyNumberFormat="0" applyFont="0" applyAlignment="0" applyProtection="0"/>
    <xf numFmtId="0" fontId="8" fillId="77" borderId="2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0" fillId="0" borderId="23" applyNumberFormat="0" applyFill="0" applyAlignment="0" applyProtection="0"/>
    <xf numFmtId="0" fontId="180" fillId="0" borderId="23" applyNumberFormat="0" applyFill="0" applyAlignment="0" applyProtection="0"/>
    <xf numFmtId="0" fontId="135" fillId="0" borderId="0"/>
    <xf numFmtId="0" fontId="16" fillId="0" borderId="0"/>
    <xf numFmtId="0" fontId="16" fillId="0" borderId="0"/>
    <xf numFmtId="0" fontId="16" fillId="0" borderId="0"/>
    <xf numFmtId="0" fontId="135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16" fillId="0" borderId="0"/>
    <xf numFmtId="0" fontId="115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22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230" fontId="19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231" fontId="8" fillId="0" borderId="0" applyFont="0" applyFill="0" applyBorder="0" applyAlignment="0" applyProtection="0"/>
    <xf numFmtId="168" fontId="16" fillId="0" borderId="0" applyFont="0" applyFill="0" applyBorder="0" applyAlignment="0" applyProtection="0"/>
    <xf numFmtId="232" fontId="22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233" fontId="22" fillId="0" borderId="0" applyFill="0" applyBorder="0" applyAlignment="0" applyProtection="0"/>
    <xf numFmtId="168" fontId="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24" fillId="25" borderId="0" applyNumberFormat="0" applyBorder="0" applyAlignment="0" applyProtection="0"/>
    <xf numFmtId="0" fontId="124" fillId="25" borderId="0" applyNumberFormat="0" applyBorder="0" applyAlignment="0" applyProtection="0"/>
    <xf numFmtId="175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2" fontId="181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40" fontId="185" fillId="0" borderId="0" applyFont="0" applyFill="0" applyBorder="0" applyAlignment="0" applyProtection="0"/>
    <xf numFmtId="38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0" fontId="185" fillId="0" borderId="0" applyFont="0" applyFill="0" applyBorder="0" applyAlignment="0" applyProtection="0"/>
    <xf numFmtId="0" fontId="186" fillId="0" borderId="0" applyFont="0" applyFill="0" applyBorder="0" applyAlignment="0" applyProtection="0"/>
    <xf numFmtId="0" fontId="186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187" fillId="0" borderId="0"/>
    <xf numFmtId="0" fontId="186" fillId="0" borderId="0" applyFont="0" applyFill="0" applyBorder="0" applyAlignment="0" applyProtection="0"/>
    <xf numFmtId="0" fontId="186" fillId="0" borderId="0" applyFont="0" applyFill="0" applyBorder="0" applyAlignment="0" applyProtection="0"/>
    <xf numFmtId="183" fontId="24" fillId="0" borderId="0" applyFont="0" applyFill="0" applyBorder="0" applyAlignment="0" applyProtection="0"/>
    <xf numFmtId="234" fontId="48" fillId="0" borderId="0" applyFont="0" applyFill="0" applyBorder="0" applyAlignment="0" applyProtection="0"/>
    <xf numFmtId="4" fontId="181" fillId="0" borderId="0" applyFont="0" applyFill="0" applyBorder="0" applyAlignment="0" applyProtection="0"/>
    <xf numFmtId="3" fontId="181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5" fillId="0" borderId="0" applyFont="0" applyFill="0" applyBorder="0" applyAlignment="0" applyProtection="0"/>
    <xf numFmtId="0" fontId="115" fillId="0" borderId="0" applyFont="0" applyFill="0" applyBorder="0" applyAlignment="0" applyProtection="0"/>
    <xf numFmtId="173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24" fillId="0" borderId="0" applyFont="0" applyFill="0" applyBorder="0" applyAlignment="0" applyProtection="0"/>
    <xf numFmtId="228" fontId="24" fillId="0" borderId="0" applyFont="0" applyFill="0" applyBorder="0" applyAlignment="0" applyProtection="0"/>
    <xf numFmtId="10" fontId="181" fillId="0" borderId="0" applyFont="0" applyFill="0" applyBorder="0" applyAlignment="0" applyProtection="0"/>
    <xf numFmtId="0" fontId="48" fillId="0" borderId="0"/>
    <xf numFmtId="0" fontId="188" fillId="0" borderId="0"/>
    <xf numFmtId="0" fontId="181" fillId="0" borderId="29" applyNumberFormat="0" applyFont="0" applyFill="0" applyAlignment="0" applyProtection="0"/>
    <xf numFmtId="235" fontId="22" fillId="0" borderId="0" applyFont="0" applyFill="0" applyBorder="0" applyAlignment="0" applyProtection="0"/>
    <xf numFmtId="236" fontId="181" fillId="0" borderId="0" applyFont="0" applyFill="0" applyBorder="0" applyAlignment="0" applyProtection="0"/>
    <xf numFmtId="0" fontId="189" fillId="0" borderId="0"/>
    <xf numFmtId="0" fontId="189" fillId="0" borderId="0"/>
    <xf numFmtId="0" fontId="190" fillId="0" borderId="0"/>
    <xf numFmtId="0" fontId="28" fillId="0" borderId="0"/>
    <xf numFmtId="0" fontId="115" fillId="0" borderId="0"/>
    <xf numFmtId="0" fontId="190" fillId="0" borderId="0"/>
    <xf numFmtId="0" fontId="28" fillId="0" borderId="0"/>
    <xf numFmtId="0" fontId="28" fillId="0" borderId="0"/>
    <xf numFmtId="0" fontId="190" fillId="0" borderId="0"/>
    <xf numFmtId="0" fontId="28" fillId="0" borderId="0" applyNumberFormat="0" applyProtection="0"/>
    <xf numFmtId="0" fontId="28" fillId="0" borderId="0" applyNumberFormat="0" applyProtection="0"/>
    <xf numFmtId="0" fontId="28" fillId="0" borderId="0"/>
    <xf numFmtId="0" fontId="31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8" fillId="0" borderId="0" applyAlignment="0"/>
    <xf numFmtId="0" fontId="30" fillId="0" borderId="0"/>
    <xf numFmtId="0" fontId="31" fillId="0" borderId="0"/>
    <xf numFmtId="0" fontId="28" fillId="0" borderId="0"/>
    <xf numFmtId="0" fontId="28" fillId="0" borderId="0"/>
    <xf numFmtId="0" fontId="22" fillId="0" borderId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91" fillId="0" borderId="0"/>
    <xf numFmtId="17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352">
    <xf numFmtId="0" fontId="0" fillId="0" borderId="0" xfId="0"/>
    <xf numFmtId="0" fontId="7" fillId="15" borderId="35" xfId="1" applyFont="1" applyFill="1" applyBorder="1" applyAlignment="1" applyProtection="1">
      <alignment horizontal="center" vertical="center" wrapText="1"/>
    </xf>
    <xf numFmtId="0" fontId="7" fillId="15" borderId="10" xfId="1" applyFont="1" applyFill="1" applyBorder="1" applyAlignment="1" applyProtection="1">
      <alignment horizontal="center" vertical="center" wrapText="1"/>
    </xf>
    <xf numFmtId="0" fontId="7" fillId="15" borderId="36" xfId="1" applyFont="1" applyFill="1" applyBorder="1" applyAlignment="1" applyProtection="1">
      <alignment horizontal="center" vertical="center" wrapText="1"/>
    </xf>
    <xf numFmtId="169" fontId="7" fillId="15" borderId="35" xfId="2" applyNumberFormat="1" applyFont="1" applyFill="1" applyBorder="1" applyAlignment="1" applyProtection="1">
      <alignment horizontal="center" vertical="center" wrapText="1"/>
      <protection locked="0"/>
    </xf>
    <xf numFmtId="169" fontId="7" fillId="15" borderId="36" xfId="2" applyNumberFormat="1" applyFont="1" applyFill="1" applyBorder="1" applyAlignment="1" applyProtection="1">
      <alignment horizontal="center" vertical="center" wrapText="1"/>
      <protection locked="0"/>
    </xf>
    <xf numFmtId="2" fontId="7" fillId="15" borderId="35" xfId="1" applyNumberFormat="1" applyFont="1" applyFill="1" applyBorder="1" applyAlignment="1" applyProtection="1">
      <alignment horizontal="center" vertical="center" wrapText="1"/>
    </xf>
    <xf numFmtId="2" fontId="7" fillId="15" borderId="10" xfId="1" applyNumberFormat="1" applyFont="1" applyFill="1" applyBorder="1" applyAlignment="1" applyProtection="1">
      <alignment horizontal="center" vertical="center" wrapText="1"/>
    </xf>
    <xf numFmtId="2" fontId="7" fillId="15" borderId="36" xfId="1" applyNumberFormat="1" applyFont="1" applyFill="1" applyBorder="1" applyAlignment="1" applyProtection="1">
      <alignment horizontal="center" vertical="center" wrapText="1"/>
    </xf>
    <xf numFmtId="2" fontId="6" fillId="15" borderId="0" xfId="0" applyNumberFormat="1" applyFont="1" applyFill="1" applyBorder="1" applyAlignment="1">
      <alignment horizontal="center" vertical="center" wrapText="1"/>
    </xf>
    <xf numFmtId="0" fontId="0" fillId="15" borderId="34" xfId="0" applyFill="1" applyBorder="1" applyAlignment="1">
      <alignment horizontal="left"/>
    </xf>
    <xf numFmtId="169" fontId="7" fillId="15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9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6" xfId="13" applyFont="1" applyFill="1" applyBorder="1" applyAlignment="1">
      <alignment horizontal="left" vertical="center" wrapText="1"/>
    </xf>
    <xf numFmtId="0" fontId="7" fillId="0" borderId="6" xfId="4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7" fillId="0" borderId="9" xfId="1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169" fontId="4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2" fontId="10" fillId="0" borderId="6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vertical="center" wrapText="1"/>
    </xf>
    <xf numFmtId="2" fontId="10" fillId="0" borderId="6" xfId="1" applyNumberFormat="1" applyFont="1" applyFill="1" applyBorder="1" applyAlignment="1">
      <alignment horizontal="left" vertical="center" wrapText="1"/>
    </xf>
    <xf numFmtId="169" fontId="10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center" vertical="center" wrapText="1"/>
    </xf>
    <xf numFmtId="169" fontId="11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 indent="1"/>
    </xf>
    <xf numFmtId="0" fontId="11" fillId="0" borderId="8" xfId="0" applyFont="1" applyFill="1" applyBorder="1" applyAlignment="1">
      <alignment horizontal="center" vertical="center" wrapText="1"/>
    </xf>
    <xf numFmtId="169" fontId="11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16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14" fillId="0" borderId="9" xfId="3" applyFont="1" applyFill="1" applyBorder="1" applyAlignment="1">
      <alignment horizontal="center" vertical="center"/>
    </xf>
    <xf numFmtId="2" fontId="15" fillId="0" borderId="9" xfId="1" applyNumberFormat="1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/>
    </xf>
    <xf numFmtId="169" fontId="15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169" fontId="13" fillId="0" borderId="5" xfId="2" applyNumberFormat="1" applyFont="1" applyFill="1" applyBorder="1" applyAlignment="1">
      <alignment horizontal="center" vertical="center" wrapText="1"/>
    </xf>
    <xf numFmtId="169" fontId="7" fillId="0" borderId="5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169" fontId="13" fillId="0" borderId="7" xfId="2" applyNumberFormat="1" applyFont="1" applyFill="1" applyBorder="1" applyAlignment="1">
      <alignment horizontal="center" vertical="center" wrapText="1"/>
    </xf>
    <xf numFmtId="169" fontId="7" fillId="0" borderId="7" xfId="2" applyNumberFormat="1" applyFont="1" applyFill="1" applyBorder="1" applyAlignment="1">
      <alignment horizontal="center" vertical="center" wrapText="1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169" fontId="13" fillId="0" borderId="6" xfId="2" applyNumberFormat="1" applyFont="1" applyFill="1" applyBorder="1" applyAlignment="1">
      <alignment horizontal="center" vertical="center" wrapText="1"/>
    </xf>
    <xf numFmtId="169" fontId="7" fillId="0" borderId="6" xfId="2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13" fillId="0" borderId="7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/>
    <xf numFmtId="0" fontId="17" fillId="0" borderId="0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center" vertical="center" wrapText="1"/>
    </xf>
    <xf numFmtId="169" fontId="11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5" xfId="3" applyFont="1" applyFill="1" applyBorder="1" applyAlignment="1">
      <alignment horizontal="center" vertical="center"/>
    </xf>
    <xf numFmtId="2" fontId="15" fillId="0" borderId="5" xfId="1" applyNumberFormat="1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/>
    </xf>
    <xf numFmtId="169" fontId="15" fillId="0" borderId="5" xfId="2" applyNumberFormat="1" applyFont="1" applyFill="1" applyBorder="1" applyAlignment="1" applyProtection="1">
      <alignment horizontal="center" vertical="center" wrapText="1"/>
      <protection locked="0"/>
    </xf>
    <xf numFmtId="170" fontId="13" fillId="0" borderId="7" xfId="5" applyNumberFormat="1" applyFont="1" applyFill="1" applyBorder="1" applyAlignment="1">
      <alignment horizontal="left" vertical="center" wrapText="1"/>
    </xf>
    <xf numFmtId="170" fontId="13" fillId="0" borderId="7" xfId="5" applyNumberFormat="1" applyFont="1" applyFill="1" applyBorder="1" applyAlignment="1">
      <alignment horizontal="center" vertical="center" wrapText="1"/>
    </xf>
    <xf numFmtId="169" fontId="13" fillId="0" borderId="7" xfId="6" applyNumberFormat="1" applyFont="1" applyFill="1" applyBorder="1" applyAlignment="1" applyProtection="1">
      <alignment horizontal="center" vertical="center" wrapText="1"/>
      <protection locked="0"/>
    </xf>
    <xf numFmtId="169" fontId="7" fillId="0" borderId="7" xfId="6" applyNumberFormat="1" applyFont="1" applyFill="1" applyBorder="1" applyAlignment="1" applyProtection="1">
      <alignment horizontal="center" vertical="center" wrapText="1"/>
      <protection locked="0"/>
    </xf>
    <xf numFmtId="170" fontId="13" fillId="0" borderId="5" xfId="5" applyNumberFormat="1" applyFont="1" applyFill="1" applyBorder="1" applyAlignment="1">
      <alignment horizontal="center" vertical="center" wrapText="1"/>
    </xf>
    <xf numFmtId="0" fontId="13" fillId="0" borderId="0" xfId="7" applyFont="1" applyFill="1" applyAlignment="1">
      <alignment vertical="center" wrapText="1"/>
    </xf>
    <xf numFmtId="170" fontId="13" fillId="0" borderId="6" xfId="5" applyNumberFormat="1" applyFont="1" applyFill="1" applyBorder="1" applyAlignment="1">
      <alignment horizontal="left" vertical="center" wrapText="1"/>
    </xf>
    <xf numFmtId="170" fontId="13" fillId="0" borderId="6" xfId="5" applyNumberFormat="1" applyFont="1" applyFill="1" applyBorder="1" applyAlignment="1">
      <alignment horizontal="center" vertical="center" wrapText="1"/>
    </xf>
    <xf numFmtId="169" fontId="13" fillId="0" borderId="6" xfId="6" applyNumberFormat="1" applyFont="1" applyFill="1" applyBorder="1" applyAlignment="1" applyProtection="1">
      <alignment horizontal="center" vertical="center" wrapText="1"/>
      <protection locked="0"/>
    </xf>
    <xf numFmtId="169" fontId="7" fillId="0" borderId="6" xfId="6" applyNumberFormat="1" applyFont="1" applyFill="1" applyBorder="1" applyAlignment="1" applyProtection="1">
      <alignment horizontal="center" vertical="center" wrapText="1"/>
      <protection locked="0"/>
    </xf>
    <xf numFmtId="170" fontId="13" fillId="0" borderId="5" xfId="5" applyNumberFormat="1" applyFont="1" applyFill="1" applyBorder="1" applyAlignment="1">
      <alignment horizontal="left" vertical="center" wrapText="1"/>
    </xf>
    <xf numFmtId="169" fontId="13" fillId="0" borderId="5" xfId="6" applyNumberFormat="1" applyFont="1" applyFill="1" applyBorder="1" applyAlignment="1" applyProtection="1">
      <alignment horizontal="center" vertical="center" wrapText="1"/>
      <protection locked="0"/>
    </xf>
    <xf numFmtId="169" fontId="7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1" applyNumberFormat="1" applyFont="1" applyFill="1" applyBorder="1" applyAlignment="1">
      <alignment horizontal="center" vertical="center" wrapText="1"/>
    </xf>
    <xf numFmtId="170" fontId="13" fillId="0" borderId="5" xfId="5" applyNumberFormat="1" applyFont="1" applyFill="1" applyBorder="1" applyAlignment="1">
      <alignment horizontal="center" vertical="top" wrapText="1"/>
    </xf>
    <xf numFmtId="49" fontId="13" fillId="0" borderId="5" xfId="5" applyNumberFormat="1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left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left" vertical="center" wrapText="1"/>
    </xf>
    <xf numFmtId="0" fontId="13" fillId="0" borderId="5" xfId="5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 wrapText="1"/>
    </xf>
    <xf numFmtId="0" fontId="13" fillId="0" borderId="5" xfId="5" applyNumberFormat="1" applyFont="1" applyFill="1" applyBorder="1" applyAlignment="1">
      <alignment horizontal="center" vertical="center" wrapText="1"/>
    </xf>
    <xf numFmtId="169" fontId="13" fillId="0" borderId="5" xfId="5" applyNumberFormat="1" applyFont="1" applyFill="1" applyBorder="1" applyAlignment="1">
      <alignment horizontal="center" vertical="center"/>
    </xf>
    <xf numFmtId="2" fontId="13" fillId="0" borderId="5" xfId="8" applyNumberFormat="1" applyFont="1" applyFill="1" applyBorder="1" applyAlignment="1" applyProtection="1">
      <alignment horizontal="left" vertical="center" wrapText="1"/>
      <protection locked="0"/>
    </xf>
    <xf numFmtId="2" fontId="13" fillId="0" borderId="5" xfId="8" applyNumberFormat="1" applyFont="1" applyFill="1" applyBorder="1" applyAlignment="1" applyProtection="1">
      <alignment horizontal="center" vertical="center" wrapText="1"/>
      <protection locked="0"/>
    </xf>
    <xf numFmtId="169" fontId="13" fillId="0" borderId="5" xfId="3" applyNumberFormat="1" applyFont="1" applyFill="1" applyBorder="1" applyAlignment="1">
      <alignment horizontal="center" vertical="center"/>
    </xf>
    <xf numFmtId="169" fontId="7" fillId="0" borderId="5" xfId="3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 wrapText="1"/>
    </xf>
    <xf numFmtId="0" fontId="13" fillId="0" borderId="8" xfId="5" applyNumberFormat="1" applyFont="1" applyFill="1" applyBorder="1" applyAlignment="1">
      <alignment horizontal="center" vertical="center"/>
    </xf>
    <xf numFmtId="2" fontId="13" fillId="0" borderId="8" xfId="8" applyNumberFormat="1" applyFont="1" applyFill="1" applyBorder="1" applyAlignment="1" applyProtection="1">
      <alignment horizontal="left" vertical="center" wrapText="1"/>
      <protection locked="0"/>
    </xf>
    <xf numFmtId="2" fontId="13" fillId="0" borderId="8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1" applyNumberFormat="1" applyFont="1" applyFill="1" applyBorder="1" applyAlignment="1">
      <alignment horizontal="center" vertical="center" wrapText="1"/>
    </xf>
    <xf numFmtId="169" fontId="13" fillId="0" borderId="8" xfId="3" applyNumberFormat="1" applyFont="1" applyFill="1" applyBorder="1" applyAlignment="1">
      <alignment horizontal="center" vertical="center"/>
    </xf>
    <xf numFmtId="169" fontId="7" fillId="0" borderId="8" xfId="3" applyNumberFormat="1" applyFont="1" applyFill="1" applyBorder="1" applyAlignment="1">
      <alignment horizontal="center" vertical="center"/>
    </xf>
    <xf numFmtId="0" fontId="13" fillId="0" borderId="0" xfId="3" applyFont="1" applyFill="1"/>
    <xf numFmtId="0" fontId="13" fillId="0" borderId="9" xfId="0" applyFont="1" applyFill="1" applyBorder="1" applyAlignment="1">
      <alignment horizontal="center" vertical="center" wrapText="1"/>
    </xf>
    <xf numFmtId="0" fontId="14" fillId="0" borderId="0" xfId="0" applyFont="1" applyFill="1"/>
    <xf numFmtId="1" fontId="13" fillId="0" borderId="7" xfId="1" applyNumberFormat="1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left" vertical="center" wrapText="1"/>
    </xf>
    <xf numFmtId="0" fontId="13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169" fontId="13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7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1" applyNumberFormat="1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left" vertical="center" wrapText="1"/>
    </xf>
    <xf numFmtId="0" fontId="7" fillId="0" borderId="5" xfId="4" applyFont="1" applyFill="1" applyBorder="1" applyAlignment="1">
      <alignment horizontal="center" vertical="center"/>
    </xf>
    <xf numFmtId="169" fontId="13" fillId="0" borderId="5" xfId="2" applyNumberFormat="1" applyFont="1" applyFill="1" applyBorder="1" applyAlignment="1" applyProtection="1">
      <alignment horizontal="center" vertical="center" wrapText="1"/>
      <protection locked="0"/>
    </xf>
    <xf numFmtId="169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1" applyNumberFormat="1" applyFont="1" applyFill="1" applyBorder="1" applyAlignment="1">
      <alignment horizontal="center" vertical="center"/>
    </xf>
    <xf numFmtId="49" fontId="13" fillId="0" borderId="5" xfId="9" applyNumberFormat="1" applyFont="1" applyFill="1" applyBorder="1" applyAlignment="1">
      <alignment horizontal="left" vertical="center" wrapText="1"/>
    </xf>
    <xf numFmtId="4" fontId="13" fillId="0" borderId="5" xfId="10" applyNumberFormat="1" applyFont="1" applyFill="1" applyBorder="1" applyAlignment="1">
      <alignment horizontal="center" vertical="center" wrapText="1"/>
    </xf>
    <xf numFmtId="169" fontId="13" fillId="0" borderId="5" xfId="9" applyNumberFormat="1" applyFont="1" applyFill="1" applyBorder="1" applyAlignment="1">
      <alignment horizontal="center" vertical="center"/>
    </xf>
    <xf numFmtId="169" fontId="7" fillId="0" borderId="5" xfId="9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3" fontId="13" fillId="0" borderId="5" xfId="9" applyNumberFormat="1" applyFont="1" applyFill="1" applyBorder="1" applyAlignment="1">
      <alignment horizontal="center" vertical="center" wrapText="1"/>
    </xf>
    <xf numFmtId="49" fontId="13" fillId="0" borderId="5" xfId="11" applyNumberFormat="1" applyFont="1" applyFill="1" applyBorder="1" applyAlignment="1">
      <alignment horizontal="left" vertical="center" wrapText="1"/>
    </xf>
    <xf numFmtId="3" fontId="13" fillId="0" borderId="5" xfId="11" applyNumberFormat="1" applyFont="1" applyFill="1" applyBorder="1" applyAlignment="1">
      <alignment horizontal="center" vertical="center" wrapText="1"/>
    </xf>
    <xf numFmtId="1" fontId="13" fillId="0" borderId="7" xfId="1" applyNumberFormat="1" applyFont="1" applyFill="1" applyBorder="1" applyAlignment="1">
      <alignment horizontal="center" vertical="center"/>
    </xf>
    <xf numFmtId="49" fontId="13" fillId="0" borderId="7" xfId="11" applyNumberFormat="1" applyFont="1" applyFill="1" applyBorder="1" applyAlignment="1">
      <alignment horizontal="left" vertical="center" wrapText="1"/>
    </xf>
    <xf numFmtId="4" fontId="13" fillId="0" borderId="7" xfId="10" applyNumberFormat="1" applyFont="1" applyFill="1" applyBorder="1" applyAlignment="1">
      <alignment horizontal="center" vertical="center" wrapText="1"/>
    </xf>
    <xf numFmtId="3" fontId="13" fillId="0" borderId="7" xfId="11" applyNumberFormat="1" applyFont="1" applyFill="1" applyBorder="1" applyAlignment="1">
      <alignment horizontal="center" vertical="center" wrapText="1"/>
    </xf>
    <xf numFmtId="169" fontId="13" fillId="0" borderId="7" xfId="9" applyNumberFormat="1" applyFont="1" applyFill="1" applyBorder="1" applyAlignment="1">
      <alignment horizontal="center" vertical="center"/>
    </xf>
    <xf numFmtId="169" fontId="7" fillId="0" borderId="7" xfId="9" applyNumberFormat="1" applyFont="1" applyFill="1" applyBorder="1" applyAlignment="1">
      <alignment horizontal="center" vertical="center"/>
    </xf>
    <xf numFmtId="1" fontId="13" fillId="0" borderId="6" xfId="1" applyNumberFormat="1" applyFont="1" applyFill="1" applyBorder="1" applyAlignment="1">
      <alignment horizontal="center" vertical="center"/>
    </xf>
    <xf numFmtId="49" fontId="13" fillId="0" borderId="6" xfId="11" applyNumberFormat="1" applyFont="1" applyFill="1" applyBorder="1" applyAlignment="1">
      <alignment horizontal="left" vertical="center" wrapText="1"/>
    </xf>
    <xf numFmtId="4" fontId="13" fillId="0" borderId="6" xfId="10" applyNumberFormat="1" applyFont="1" applyFill="1" applyBorder="1" applyAlignment="1">
      <alignment horizontal="center" vertical="center" wrapText="1"/>
    </xf>
    <xf numFmtId="3" fontId="13" fillId="0" borderId="6" xfId="11" applyNumberFormat="1" applyFont="1" applyFill="1" applyBorder="1" applyAlignment="1">
      <alignment horizontal="center" vertical="center" wrapText="1"/>
    </xf>
    <xf numFmtId="169" fontId="13" fillId="0" borderId="6" xfId="9" applyNumberFormat="1" applyFont="1" applyFill="1" applyBorder="1" applyAlignment="1">
      <alignment horizontal="center" vertical="center"/>
    </xf>
    <xf numFmtId="169" fontId="7" fillId="0" borderId="6" xfId="9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49" fontId="13" fillId="0" borderId="7" xfId="9" applyNumberFormat="1" applyFont="1" applyFill="1" applyBorder="1" applyAlignment="1">
      <alignment horizontal="left" vertical="center" wrapText="1"/>
    </xf>
    <xf numFmtId="3" fontId="13" fillId="0" borderId="7" xfId="9" applyNumberFormat="1" applyFont="1" applyFill="1" applyBorder="1" applyAlignment="1">
      <alignment horizontal="center" vertical="center" wrapText="1"/>
    </xf>
    <xf numFmtId="49" fontId="13" fillId="0" borderId="6" xfId="9" applyNumberFormat="1" applyFont="1" applyFill="1" applyBorder="1" applyAlignment="1">
      <alignment horizontal="left" vertical="center" wrapText="1"/>
    </xf>
    <xf numFmtId="3" fontId="13" fillId="0" borderId="6" xfId="9" applyNumberFormat="1" applyFont="1" applyFill="1" applyBorder="1" applyAlignment="1">
      <alignment horizontal="center" vertical="center" wrapText="1"/>
    </xf>
    <xf numFmtId="3" fontId="13" fillId="0" borderId="8" xfId="9" applyNumberFormat="1" applyFont="1" applyFill="1" applyBorder="1" applyAlignment="1">
      <alignment horizontal="center" vertical="center" wrapText="1"/>
    </xf>
    <xf numFmtId="3" fontId="13" fillId="0" borderId="5" xfId="9" applyNumberFormat="1" applyFont="1" applyFill="1" applyBorder="1" applyAlignment="1">
      <alignment horizontal="left" vertical="center" wrapText="1"/>
    </xf>
    <xf numFmtId="0" fontId="13" fillId="0" borderId="5" xfId="9" applyFont="1" applyFill="1" applyBorder="1" applyAlignment="1">
      <alignment horizontal="left" vertical="center" wrapText="1"/>
    </xf>
    <xf numFmtId="1" fontId="13" fillId="0" borderId="8" xfId="1" applyNumberFormat="1" applyFont="1" applyFill="1" applyBorder="1" applyAlignment="1">
      <alignment horizontal="center" vertical="center"/>
    </xf>
    <xf numFmtId="49" fontId="13" fillId="0" borderId="8" xfId="9" applyNumberFormat="1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center" vertical="center"/>
    </xf>
    <xf numFmtId="169" fontId="13" fillId="0" borderId="8" xfId="9" applyNumberFormat="1" applyFont="1" applyFill="1" applyBorder="1" applyAlignment="1">
      <alignment horizontal="center" vertical="center"/>
    </xf>
    <xf numFmtId="169" fontId="7" fillId="0" borderId="8" xfId="9" applyNumberFormat="1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horizontal="center" vertical="center" wrapText="1"/>
    </xf>
    <xf numFmtId="169" fontId="13" fillId="0" borderId="5" xfId="12" applyNumberFormat="1" applyFont="1" applyFill="1" applyBorder="1" applyAlignment="1">
      <alignment horizontal="center" vertical="center" wrapText="1"/>
    </xf>
    <xf numFmtId="169" fontId="7" fillId="0" borderId="5" xfId="12" applyNumberFormat="1" applyFont="1" applyFill="1" applyBorder="1" applyAlignment="1">
      <alignment horizontal="center" vertical="center" wrapText="1"/>
    </xf>
    <xf numFmtId="169" fontId="13" fillId="0" borderId="7" xfId="12" applyNumberFormat="1" applyFont="1" applyFill="1" applyBorder="1" applyAlignment="1">
      <alignment horizontal="center" vertical="center" wrapText="1"/>
    </xf>
    <xf numFmtId="169" fontId="7" fillId="0" borderId="7" xfId="12" applyNumberFormat="1" applyFont="1" applyFill="1" applyBorder="1" applyAlignment="1">
      <alignment horizontal="center" vertical="center" wrapText="1"/>
    </xf>
    <xf numFmtId="1" fontId="13" fillId="0" borderId="6" xfId="1" applyNumberFormat="1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left" vertical="center" wrapText="1"/>
    </xf>
    <xf numFmtId="0" fontId="13" fillId="0" borderId="6" xfId="4" applyFont="1" applyFill="1" applyBorder="1" applyAlignment="1">
      <alignment horizontal="center" vertical="center"/>
    </xf>
    <xf numFmtId="169" fontId="13" fillId="0" borderId="6" xfId="12" applyNumberFormat="1" applyFont="1" applyFill="1" applyBorder="1" applyAlignment="1">
      <alignment horizontal="center" vertical="center" wrapText="1"/>
    </xf>
    <xf numFmtId="169" fontId="7" fillId="0" borderId="6" xfId="12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0" fontId="13" fillId="0" borderId="8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center" vertical="center" wrapText="1"/>
    </xf>
    <xf numFmtId="169" fontId="13" fillId="0" borderId="8" xfId="12" applyNumberFormat="1" applyFont="1" applyFill="1" applyBorder="1" applyAlignment="1">
      <alignment horizontal="center" vertical="center" wrapText="1"/>
    </xf>
    <xf numFmtId="169" fontId="7" fillId="0" borderId="8" xfId="12" applyNumberFormat="1" applyFont="1" applyFill="1" applyBorder="1" applyAlignment="1">
      <alignment horizontal="center" vertical="center" wrapText="1"/>
    </xf>
    <xf numFmtId="169" fontId="13" fillId="0" borderId="6" xfId="2" applyNumberFormat="1" applyFont="1" applyFill="1" applyBorder="1" applyAlignment="1" applyProtection="1">
      <alignment horizontal="center" vertical="center" wrapText="1"/>
      <protection locked="0"/>
    </xf>
    <xf numFmtId="169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5" xfId="2" applyNumberFormat="1" applyFont="1" applyFill="1" applyBorder="1" applyAlignment="1" applyProtection="1">
      <alignment horizontal="center" vertical="center"/>
      <protection locked="0"/>
    </xf>
    <xf numFmtId="169" fontId="7" fillId="0" borderId="5" xfId="2" applyNumberFormat="1" applyFont="1" applyFill="1" applyBorder="1" applyAlignment="1" applyProtection="1">
      <alignment horizontal="center" vertical="center"/>
      <protection locked="0"/>
    </xf>
    <xf numFmtId="169" fontId="13" fillId="0" borderId="8" xfId="2" applyNumberFormat="1" applyFont="1" applyFill="1" applyBorder="1" applyAlignment="1" applyProtection="1">
      <alignment horizontal="center" vertical="center" wrapText="1"/>
      <protection locked="0"/>
    </xf>
    <xf numFmtId="169" fontId="7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3" applyFont="1" applyFill="1" applyBorder="1" applyAlignment="1">
      <alignment horizontal="center" vertical="center"/>
    </xf>
    <xf numFmtId="0" fontId="15" fillId="0" borderId="0" xfId="0" applyFont="1" applyFill="1"/>
    <xf numFmtId="0" fontId="7" fillId="0" borderId="6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169" fontId="13" fillId="0" borderId="5" xfId="0" applyNumberFormat="1" applyFont="1" applyFill="1" applyBorder="1" applyAlignment="1">
      <alignment horizontal="center" vertical="center" wrapText="1"/>
    </xf>
    <xf numFmtId="169" fontId="7" fillId="0" borderId="5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7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169" fontId="13" fillId="0" borderId="8" xfId="0" applyNumberFormat="1" applyFont="1" applyFill="1" applyBorder="1" applyAlignment="1">
      <alignment horizontal="center" vertical="center" wrapText="1"/>
    </xf>
    <xf numFmtId="169" fontId="7" fillId="0" borderId="8" xfId="0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left" vertical="center" wrapText="1"/>
    </xf>
    <xf numFmtId="0" fontId="13" fillId="0" borderId="8" xfId="3" applyFont="1" applyFill="1" applyBorder="1" applyAlignment="1">
      <alignment horizontal="center" vertical="center"/>
    </xf>
    <xf numFmtId="0" fontId="15" fillId="0" borderId="0" xfId="3" applyFont="1" applyFill="1" applyBorder="1"/>
    <xf numFmtId="0" fontId="13" fillId="0" borderId="7" xfId="3" applyFont="1" applyFill="1" applyBorder="1" applyAlignment="1">
      <alignment horizontal="left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/>
    </xf>
    <xf numFmtId="169" fontId="13" fillId="0" borderId="7" xfId="3" applyNumberFormat="1" applyFont="1" applyFill="1" applyBorder="1" applyAlignment="1">
      <alignment horizontal="center" vertical="center"/>
    </xf>
    <xf numFmtId="169" fontId="13" fillId="0" borderId="5" xfId="4" applyNumberFormat="1" applyFont="1" applyFill="1" applyBorder="1" applyAlignment="1">
      <alignment horizontal="center" vertical="center" wrapText="1"/>
    </xf>
    <xf numFmtId="169" fontId="13" fillId="0" borderId="7" xfId="4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left" vertical="center" wrapText="1"/>
    </xf>
    <xf numFmtId="169" fontId="13" fillId="0" borderId="6" xfId="4" applyNumberFormat="1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/>
    </xf>
    <xf numFmtId="169" fontId="15" fillId="0" borderId="6" xfId="2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3" applyNumberFormat="1" applyFont="1" applyFill="1" applyBorder="1" applyAlignment="1">
      <alignment horizontal="center" vertical="center"/>
    </xf>
    <xf numFmtId="1" fontId="13" fillId="0" borderId="7" xfId="3" applyNumberFormat="1" applyFont="1" applyFill="1" applyBorder="1" applyAlignment="1">
      <alignment horizontal="center" vertical="center"/>
    </xf>
    <xf numFmtId="1" fontId="13" fillId="0" borderId="6" xfId="3" applyNumberFormat="1" applyFont="1" applyFill="1" applyBorder="1" applyAlignment="1">
      <alignment horizontal="center" vertical="center"/>
    </xf>
    <xf numFmtId="169" fontId="13" fillId="0" borderId="6" xfId="3" applyNumberFormat="1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/>
    </xf>
    <xf numFmtId="1" fontId="13" fillId="0" borderId="8" xfId="3" applyNumberFormat="1" applyFont="1" applyFill="1" applyBorder="1" applyAlignment="1">
      <alignment horizontal="center" vertical="center"/>
    </xf>
    <xf numFmtId="1" fontId="13" fillId="0" borderId="7" xfId="4" applyNumberFormat="1" applyFont="1" applyFill="1" applyBorder="1" applyAlignment="1">
      <alignment horizontal="center" vertical="center"/>
    </xf>
    <xf numFmtId="169" fontId="13" fillId="0" borderId="7" xfId="3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9" fontId="13" fillId="0" borderId="6" xfId="3" applyNumberFormat="1" applyFont="1" applyFill="1" applyBorder="1" applyAlignment="1">
      <alignment horizontal="center" vertical="center" wrapText="1"/>
    </xf>
    <xf numFmtId="169" fontId="13" fillId="0" borderId="5" xfId="3" applyNumberFormat="1" applyFont="1" applyFill="1" applyBorder="1" applyAlignment="1">
      <alignment horizontal="center" vertical="center" wrapText="1"/>
    </xf>
    <xf numFmtId="0" fontId="13" fillId="0" borderId="10" xfId="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4" applyFont="1" applyFill="1" applyBorder="1" applyAlignment="1">
      <alignment horizontal="center" vertical="center" wrapText="1"/>
    </xf>
    <xf numFmtId="169" fontId="13" fillId="0" borderId="10" xfId="3" applyNumberFormat="1" applyFont="1" applyFill="1" applyBorder="1" applyAlignment="1">
      <alignment horizontal="center" vertical="center" wrapText="1"/>
    </xf>
    <xf numFmtId="169" fontId="13" fillId="0" borderId="10" xfId="4" applyNumberFormat="1" applyFont="1" applyFill="1" applyBorder="1" applyAlignment="1">
      <alignment horizontal="center" vertical="center" wrapText="1"/>
    </xf>
    <xf numFmtId="1" fontId="13" fillId="0" borderId="5" xfId="4" applyNumberFormat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169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/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169" fontId="11" fillId="0" borderId="11" xfId="0" applyNumberFormat="1" applyFont="1" applyFill="1" applyBorder="1" applyAlignment="1">
      <alignment horizontal="center" vertical="center" wrapText="1"/>
    </xf>
    <xf numFmtId="1" fontId="13" fillId="0" borderId="5" xfId="1" applyNumberFormat="1" applyFont="1" applyFill="1" applyBorder="1" applyAlignment="1">
      <alignment horizontal="left" vertical="center" wrapText="1"/>
    </xf>
    <xf numFmtId="169" fontId="13" fillId="0" borderId="5" xfId="3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1" fontId="13" fillId="0" borderId="5" xfId="4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left" vertical="center" wrapText="1"/>
    </xf>
    <xf numFmtId="0" fontId="3" fillId="0" borderId="7" xfId="4" applyFont="1" applyFill="1" applyBorder="1" applyAlignment="1">
      <alignment horizontal="center" vertical="center" wrapText="1"/>
    </xf>
    <xf numFmtId="169" fontId="13" fillId="0" borderId="5" xfId="4" applyNumberFormat="1" applyFont="1" applyFill="1" applyBorder="1" applyAlignment="1">
      <alignment horizontal="center" vertical="center"/>
    </xf>
    <xf numFmtId="1" fontId="13" fillId="0" borderId="8" xfId="4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9" fontId="13" fillId="0" borderId="8" xfId="4" applyNumberFormat="1" applyFont="1" applyFill="1" applyBorder="1" applyAlignment="1">
      <alignment horizontal="center" vertical="center"/>
    </xf>
    <xf numFmtId="169" fontId="7" fillId="0" borderId="7" xfId="3" applyNumberFormat="1" applyFont="1" applyFill="1" applyBorder="1" applyAlignment="1">
      <alignment horizontal="center" vertical="center" wrapText="1"/>
    </xf>
    <xf numFmtId="169" fontId="7" fillId="0" borderId="6" xfId="3" applyNumberFormat="1" applyFont="1" applyFill="1" applyBorder="1" applyAlignment="1">
      <alignment horizontal="center" vertical="center" wrapText="1"/>
    </xf>
    <xf numFmtId="0" fontId="13" fillId="0" borderId="11" xfId="4" applyFont="1" applyFill="1" applyBorder="1" applyAlignment="1">
      <alignment horizontal="center" vertical="center"/>
    </xf>
    <xf numFmtId="0" fontId="3" fillId="0" borderId="11" xfId="14" applyFont="1" applyFill="1" applyBorder="1" applyAlignment="1">
      <alignment horizontal="left" vertical="center" wrapText="1"/>
    </xf>
    <xf numFmtId="0" fontId="13" fillId="0" borderId="11" xfId="14" applyFont="1" applyFill="1" applyBorder="1" applyAlignment="1">
      <alignment horizontal="center" vertical="center" wrapText="1"/>
    </xf>
    <xf numFmtId="0" fontId="13" fillId="0" borderId="11" xfId="4" applyFont="1" applyFill="1" applyBorder="1" applyAlignment="1">
      <alignment horizontal="center" vertical="center" wrapText="1"/>
    </xf>
    <xf numFmtId="169" fontId="13" fillId="0" borderId="11" xfId="3" applyNumberFormat="1" applyFont="1" applyFill="1" applyBorder="1" applyAlignment="1">
      <alignment horizontal="center" vertical="center" wrapText="1"/>
    </xf>
    <xf numFmtId="169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169" fontId="7" fillId="0" borderId="11" xfId="3" applyNumberFormat="1" applyFont="1" applyFill="1" applyBorder="1" applyAlignment="1">
      <alignment horizontal="center" vertical="center" wrapText="1"/>
    </xf>
    <xf numFmtId="3" fontId="13" fillId="0" borderId="5" xfId="1" applyNumberFormat="1" applyFont="1" applyFill="1" applyBorder="1" applyAlignment="1">
      <alignment horizontal="center" vertical="center" wrapText="1"/>
    </xf>
    <xf numFmtId="3" fontId="13" fillId="0" borderId="5" xfId="3" applyNumberFormat="1" applyFont="1" applyFill="1" applyBorder="1" applyAlignment="1">
      <alignment horizontal="center" vertical="center"/>
    </xf>
    <xf numFmtId="3" fontId="13" fillId="0" borderId="8" xfId="3" applyNumberFormat="1" applyFont="1" applyFill="1" applyBorder="1" applyAlignment="1">
      <alignment horizontal="center" vertical="center"/>
    </xf>
    <xf numFmtId="3" fontId="13" fillId="0" borderId="7" xfId="3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 wrapText="1"/>
    </xf>
    <xf numFmtId="169" fontId="7" fillId="0" borderId="6" xfId="1" applyNumberFormat="1" applyFont="1" applyFill="1" applyBorder="1" applyAlignment="1">
      <alignment horizontal="center" vertical="center" wrapText="1"/>
    </xf>
    <xf numFmtId="1" fontId="13" fillId="0" borderId="6" xfId="4" applyNumberFormat="1" applyFont="1" applyFill="1" applyBorder="1" applyAlignment="1">
      <alignment horizontal="center" vertical="center"/>
    </xf>
    <xf numFmtId="169" fontId="7" fillId="0" borderId="5" xfId="4" applyNumberFormat="1" applyFont="1" applyFill="1" applyBorder="1" applyAlignment="1">
      <alignment horizontal="center" vertical="center" wrapText="1"/>
    </xf>
    <xf numFmtId="169" fontId="7" fillId="0" borderId="7" xfId="4" applyNumberFormat="1" applyFont="1" applyFill="1" applyBorder="1" applyAlignment="1">
      <alignment horizontal="center" vertical="center" wrapText="1"/>
    </xf>
    <xf numFmtId="169" fontId="7" fillId="0" borderId="6" xfId="4" applyNumberFormat="1" applyFont="1" applyFill="1" applyBorder="1" applyAlignment="1">
      <alignment horizontal="center" vertical="center" wrapText="1"/>
    </xf>
    <xf numFmtId="1" fontId="13" fillId="0" borderId="11" xfId="4" applyNumberFormat="1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left" vertical="center" wrapText="1"/>
    </xf>
    <xf numFmtId="169" fontId="13" fillId="0" borderId="11" xfId="4" applyNumberFormat="1" applyFont="1" applyFill="1" applyBorder="1" applyAlignment="1">
      <alignment horizontal="center" vertical="center" wrapText="1"/>
    </xf>
    <xf numFmtId="169" fontId="7" fillId="0" borderId="11" xfId="4" applyNumberFormat="1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vertical="center" wrapText="1"/>
    </xf>
    <xf numFmtId="2" fontId="15" fillId="0" borderId="9" xfId="1" applyNumberFormat="1" applyFont="1" applyFill="1" applyBorder="1" applyAlignment="1">
      <alignment horizontal="left" vertical="center" wrapText="1"/>
    </xf>
    <xf numFmtId="0" fontId="15" fillId="0" borderId="9" xfId="4" applyFont="1" applyFill="1" applyBorder="1" applyAlignment="1">
      <alignment horizontal="center" vertical="center" wrapText="1"/>
    </xf>
    <xf numFmtId="169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1" fontId="13" fillId="0" borderId="4" xfId="1" applyNumberFormat="1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horizontal="center" vertical="center"/>
    </xf>
    <xf numFmtId="169" fontId="13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right" vertical="top"/>
    </xf>
    <xf numFmtId="0" fontId="3" fillId="15" borderId="0" xfId="1" applyFont="1" applyFill="1" applyBorder="1" applyAlignment="1">
      <alignment vertical="center" wrapText="1"/>
    </xf>
    <xf numFmtId="0" fontId="4" fillId="15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9" fontId="4" fillId="15" borderId="0" xfId="0" applyNumberFormat="1" applyFont="1" applyFill="1"/>
    <xf numFmtId="169" fontId="4" fillId="0" borderId="0" xfId="0" applyNumberFormat="1" applyFont="1" applyFill="1" applyAlignment="1">
      <alignment horizontal="right" vertical="center"/>
    </xf>
    <xf numFmtId="169" fontId="15" fillId="15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vertical="center" wrapText="1"/>
    </xf>
    <xf numFmtId="169" fontId="13" fillId="15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3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9" fontId="15" fillId="15" borderId="3" xfId="2" applyNumberFormat="1" applyFont="1" applyFill="1" applyBorder="1" applyAlignment="1" applyProtection="1">
      <alignment horizontal="center" vertical="center" wrapText="1"/>
      <protection locked="0"/>
    </xf>
    <xf numFmtId="169" fontId="13" fillId="15" borderId="3" xfId="2" applyNumberFormat="1" applyFont="1" applyFill="1" applyBorder="1" applyAlignment="1" applyProtection="1">
      <alignment horizontal="center" vertical="center" wrapText="1"/>
      <protection locked="0"/>
    </xf>
    <xf numFmtId="170" fontId="13" fillId="15" borderId="3" xfId="0" applyNumberFormat="1" applyFont="1" applyFill="1" applyBorder="1" applyAlignment="1" applyProtection="1">
      <alignment horizontal="center" vertical="center" wrapText="1"/>
    </xf>
    <xf numFmtId="169" fontId="13" fillId="15" borderId="3" xfId="0" applyNumberFormat="1" applyFont="1" applyFill="1" applyBorder="1" applyAlignment="1" applyProtection="1">
      <alignment horizontal="center" vertical="center" wrapText="1"/>
    </xf>
    <xf numFmtId="2" fontId="15" fillId="78" borderId="6" xfId="1" applyNumberFormat="1" applyFont="1" applyFill="1" applyBorder="1" applyAlignment="1">
      <alignment horizontal="center" vertical="center" wrapText="1"/>
    </xf>
    <xf numFmtId="169" fontId="13" fillId="78" borderId="5" xfId="2" applyNumberFormat="1" applyFont="1" applyFill="1" applyBorder="1" applyAlignment="1" applyProtection="1">
      <alignment horizontal="center" vertical="center" wrapText="1"/>
      <protection locked="0"/>
    </xf>
    <xf numFmtId="0" fontId="13" fillId="78" borderId="6" xfId="4" applyFont="1" applyFill="1" applyBorder="1" applyAlignment="1">
      <alignment horizontal="left" vertical="center" wrapText="1"/>
    </xf>
    <xf numFmtId="0" fontId="13" fillId="78" borderId="6" xfId="4" applyFont="1" applyFill="1" applyBorder="1" applyAlignment="1">
      <alignment horizontal="center" vertical="center" wrapText="1"/>
    </xf>
    <xf numFmtId="0" fontId="13" fillId="78" borderId="6" xfId="4" applyNumberFormat="1" applyFont="1" applyFill="1" applyBorder="1" applyAlignment="1">
      <alignment horizontal="center" vertical="center" wrapText="1"/>
    </xf>
    <xf numFmtId="169" fontId="13" fillId="15" borderId="3" xfId="2" applyNumberFormat="1" applyFont="1" applyFill="1" applyBorder="1" applyAlignment="1" applyProtection="1">
      <alignment horizontal="center" vertical="center" wrapText="1"/>
    </xf>
    <xf numFmtId="169" fontId="13" fillId="15" borderId="3" xfId="3" applyNumberFormat="1" applyFont="1" applyFill="1" applyBorder="1" applyAlignment="1" applyProtection="1">
      <alignment horizontal="center" vertical="center" wrapText="1"/>
    </xf>
    <xf numFmtId="0" fontId="14" fillId="15" borderId="3" xfId="3" applyFont="1" applyFill="1" applyBorder="1" applyAlignment="1" applyProtection="1">
      <alignment horizontal="center" vertical="center" wrapText="1"/>
    </xf>
    <xf numFmtId="2" fontId="15" fillId="15" borderId="3" xfId="1" applyNumberFormat="1" applyFont="1" applyFill="1" applyBorder="1" applyAlignment="1" applyProtection="1">
      <alignment horizontal="center" vertical="center" wrapText="1"/>
    </xf>
    <xf numFmtId="0" fontId="15" fillId="15" borderId="3" xfId="4" applyFont="1" applyFill="1" applyBorder="1" applyAlignment="1" applyProtection="1">
      <alignment horizontal="center" vertical="center" wrapText="1"/>
    </xf>
    <xf numFmtId="0" fontId="13" fillId="15" borderId="3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vertical="center" wrapText="1"/>
    </xf>
    <xf numFmtId="0" fontId="13" fillId="15" borderId="3" xfId="4" applyNumberFormat="1" applyFont="1" applyFill="1" applyBorder="1" applyAlignment="1" applyProtection="1">
      <alignment horizontal="center" vertical="center" wrapText="1"/>
    </xf>
    <xf numFmtId="0" fontId="13" fillId="15" borderId="3" xfId="4" applyFont="1" applyFill="1" applyBorder="1" applyAlignment="1" applyProtection="1">
      <alignment horizontal="left" vertical="center" wrapText="1"/>
    </xf>
    <xf numFmtId="0" fontId="13" fillId="15" borderId="3" xfId="4" applyFont="1" applyFill="1" applyBorder="1" applyAlignment="1" applyProtection="1">
      <alignment horizontal="center" vertical="center" wrapText="1"/>
    </xf>
    <xf numFmtId="0" fontId="15" fillId="15" borderId="3" xfId="3" applyFont="1" applyFill="1" applyBorder="1" applyAlignment="1" applyProtection="1">
      <alignment horizontal="center" vertical="center" wrapText="1"/>
    </xf>
    <xf numFmtId="1" fontId="13" fillId="15" borderId="3" xfId="1" applyNumberFormat="1" applyFont="1" applyFill="1" applyBorder="1" applyAlignment="1" applyProtection="1">
      <alignment horizontal="center" vertical="center" wrapText="1"/>
    </xf>
    <xf numFmtId="0" fontId="13" fillId="15" borderId="3" xfId="0" applyNumberFormat="1" applyFont="1" applyFill="1" applyBorder="1" applyAlignment="1" applyProtection="1">
      <alignment horizontal="left" vertical="center" wrapText="1"/>
    </xf>
    <xf numFmtId="0" fontId="13" fillId="15" borderId="3" xfId="0" applyNumberFormat="1" applyFont="1" applyFill="1" applyBorder="1" applyAlignment="1" applyProtection="1">
      <alignment horizontal="center" vertical="center" wrapText="1"/>
    </xf>
  </cellXfs>
  <cellStyles count="2899">
    <cellStyle name="" xfId="1307"/>
    <cellStyle name="_x000d__x000a_mouse.drv=lmouse.drv" xfId="16"/>
    <cellStyle name="" xfId="1282"/>
    <cellStyle name="" xfId="1276"/>
    <cellStyle name=" 2" xfId="1277"/>
    <cellStyle name="_05,06,2007 йилга сводка Дустлик 2" xfId="1278"/>
    <cellStyle name=" 2" xfId="1283"/>
    <cellStyle name="_05,06,2007 йилга сводка Дустлик 2" xfId="1284"/>
    <cellStyle name="æØè [0.00]_PRODUCT DETAIL Q1" xfId="1330"/>
    <cellStyle name="æØè_PRODUCT DETAIL Q1" xfId="1331"/>
    <cellStyle name="          _x000d__x000a_mouse.drv=lmouse.drv" xfId="15"/>
    <cellStyle name=" 2" xfId="1308"/>
    <cellStyle name=" 3" xfId="1309"/>
    <cellStyle name="____business plan_________UzDWn_2006" xfId="79"/>
    <cellStyle name="_??-MAN-POWER LOADING" xfId="76"/>
    <cellStyle name="_??-MAN-POWER LOADING_ТЭО 195000 БП 2008 1% рент 23% пов цен" xfId="77"/>
    <cellStyle name="_??-MAN-POWER LOADING_ТЭО 205000 БП 2008 1% рент 23% пов цен" xfId="78"/>
    <cellStyle name="_??? ?? CKD1-????" xfId="73"/>
    <cellStyle name="_????(??)" xfId="74"/>
    <cellStyle name="_????(con,sch,wsco)" xfId="75"/>
    <cellStyle name="_05,06,2007 йилга сводка Дустлик 2" xfId="1310"/>
    <cellStyle name="_060217 Order Plan(March incresed)" xfId="80"/>
    <cellStyle name="_1 август 2006 йилдан" xfId="1311"/>
    <cellStyle name="_1-жадвал" xfId="81"/>
    <cellStyle name="_1-жадвал_Заем_181113г." xfId="82"/>
    <cellStyle name="_1-жадвал_Заем_ПСД_171113" xfId="83"/>
    <cellStyle name="_1-жадвал_Заем_ПСД_171113 2" xfId="84"/>
    <cellStyle name="_1-жадвал_Прил_2-1,. 2-6 (ввод)-140114 (2)" xfId="85"/>
    <cellStyle name="_1. Промышленность" xfId="1285"/>
    <cellStyle name="_1. Сводная для регионов" xfId="1312"/>
    <cellStyle name="_1.Промышленность" xfId="1286"/>
    <cellStyle name="_1па" xfId="86"/>
    <cellStyle name="_1па_ВВП" xfId="87"/>
    <cellStyle name="_1па_Лист1" xfId="88"/>
    <cellStyle name="_1па_Пмин" xfId="89"/>
    <cellStyle name="_2.45 таблица ижтимоий" xfId="90"/>
    <cellStyle name="_2.46 таблица ижтимоий" xfId="91"/>
    <cellStyle name="_2.58 таблица ВЭС" xfId="92"/>
    <cellStyle name="_2.58 узгаргани" xfId="93"/>
    <cellStyle name="_2.58 узгаргани_Заем_181113г." xfId="94"/>
    <cellStyle name="_2.58 узгаргани_Заем_ПСД_171113" xfId="95"/>
    <cellStyle name="_2.58 узгаргани_Заем_ПСД_171113 2" xfId="96"/>
    <cellStyle name="_2.58 узгаргани_Прил_2-1,. 2-6 (ввод)-140114 (2)" xfId="97"/>
    <cellStyle name="_2006 йил хосили учун чиким Счёт фактура" xfId="1313"/>
    <cellStyle name="_2008 КХ ЯНГИ ДАСТУР" xfId="98"/>
    <cellStyle name="_2008 КХ ЯНГИ ДАСТУР_3. Экспорт-импорт" xfId="99"/>
    <cellStyle name="_2008 КХ ЯНГИ ДАСТУР_3. Экспорт-импорт1" xfId="100"/>
    <cellStyle name="_2008 КХ ЯНГИ ДАСТУР_Заем_181113г." xfId="101"/>
    <cellStyle name="_2008 КХ ЯНГИ ДАСТУР_Заем_ПСД_171113" xfId="102"/>
    <cellStyle name="_2008 КХ ЯНГИ ДАСТУР_Заем_ПСД_171113 2" xfId="103"/>
    <cellStyle name="_2008 КХ ЯНГИ ДАСТУР_Прил_2-1,. 2-6 (ввод)-140114 (2)" xfId="104"/>
    <cellStyle name="_2008 прогноз" xfId="105"/>
    <cellStyle name="_2008 прогнози КАШКАДАРЁ-охирги" xfId="106"/>
    <cellStyle name="_2008й прогноз ДАСТУР" xfId="107"/>
    <cellStyle name="_2008йил ДАСТУР971208майн1312" xfId="108"/>
    <cellStyle name="_21а жадваллар" xfId="109"/>
    <cellStyle name="_21а жадваллар 2" xfId="110"/>
    <cellStyle name="_21а жадваллар_1. Промышленность измененная версия" xfId="111"/>
    <cellStyle name="_21а жадваллар_1па" xfId="112"/>
    <cellStyle name="_21а жадваллар_1па_ВВП" xfId="113"/>
    <cellStyle name="_21а жадваллар_1па_Лист1" xfId="114"/>
    <cellStyle name="_21а жадваллар_1па_Пмин" xfId="115"/>
    <cellStyle name="_21а жадваллар_8- 9-10-жадвал" xfId="116"/>
    <cellStyle name="_21а жадваллар_Import_Forecast(last)_12.09.11 (Ismailovu)" xfId="117"/>
    <cellStyle name="_21а жадваллар_Import_Forecast(last)_12.09.11 (Ismailovu)_ВВП" xfId="118"/>
    <cellStyle name="_21а жадваллар_Import_Forecast(last)_12.09.11 (Ismailovu)_Лист1" xfId="119"/>
    <cellStyle name="_21а жадваллар_Import_Forecast(last)_12.09.11 (Ismailovu)_Пмин" xfId="120"/>
    <cellStyle name="_21а жадваллар_АК УНПрод. Макет таблиц дляМЭ 2010-2015гг (31.05.12г)" xfId="121"/>
    <cellStyle name="_21а жадваллар_АК УНПрод. Макет таблиц дляМЭ 2010-2015гг (31.05.12г)_Натур объемы для МЭ согласовано с Шеровым АК УзНГД от14.06.12г" xfId="122"/>
    <cellStyle name="_21а жадваллар_ВВП пром (2)" xfId="123"/>
    <cellStyle name="_21а жадваллар_ВВП пром (2)_Натур объемы для МЭ согласовано с Шеровым АК УзНГД от14.06.12г" xfId="124"/>
    <cellStyle name="_21а жадваллар_газомекость последний" xfId="125"/>
    <cellStyle name="_21а жадваллар_газомекость последний_Натур объемы для МЭ согласовано с Шеровым АК УзНГД от14.06.12г" xfId="126"/>
    <cellStyle name="_21а жадваллар_Ден масса" xfId="127"/>
    <cellStyle name="_21а жадваллар_Ден масса_ВВП" xfId="128"/>
    <cellStyle name="_21а жадваллар_Ден масса_Лист1" xfId="129"/>
    <cellStyle name="_21а жадваллар_Ден масса_Пмин" xfId="130"/>
    <cellStyle name="_21а жадваллар_инвест-регион" xfId="131"/>
    <cellStyle name="_21а жадваллар_ИП 2014гг_19112013" xfId="132"/>
    <cellStyle name="_21а жадваллар_Лист10" xfId="133"/>
    <cellStyle name="_21а жадваллар_Лист2" xfId="134"/>
    <cellStyle name="_21а жадваллар_Лист2_1" xfId="135"/>
    <cellStyle name="_21а жадваллар_Лист2_ВВП" xfId="136"/>
    <cellStyle name="_21а жадваллар_Лист2_Лист1" xfId="137"/>
    <cellStyle name="_21а жадваллар_Лист2_Пмин" xfId="138"/>
    <cellStyle name="_21а жадваллар_Лист7" xfId="139"/>
    <cellStyle name="_21а жадваллар_Лист9" xfId="140"/>
    <cellStyle name="_21а жадваллар_Мощности за 2010-2015 в МЭ" xfId="141"/>
    <cellStyle name="_21а жадваллар_Натур объемы для МЭ согласовано с Шеровым АК УзНГД от14.06.12г" xfId="142"/>
    <cellStyle name="_21а жадваллар_перечень" xfId="143"/>
    <cellStyle name="_21а жадваллар_Прогноз производства до конца 2011 года 20.04.2011г" xfId="144"/>
    <cellStyle name="_21а жадваллар_Прогноз_2012_24.09.11" xfId="145"/>
    <cellStyle name="_21а жадваллар_Прогноз_2012_24.09.11_ВВП" xfId="146"/>
    <cellStyle name="_21а жадваллар_Прогноз_2012_24.09.11_Лист1" xfId="147"/>
    <cellStyle name="_21а жадваллар_Прогноз_2012_24.09.11_Пмин" xfId="148"/>
    <cellStyle name="_21а жадваллар_Промышленность  исправленная мощность" xfId="149"/>
    <cellStyle name="_21а жадваллар_Промышленность Fayz Dekor" xfId="150"/>
    <cellStyle name="_21а жадваллар_Промышленность111111" xfId="151"/>
    <cellStyle name="_21а жадваллар_сводная 1 пар (2)" xfId="152"/>
    <cellStyle name="_21а жадваллар_сводная 1 пар (2)_ВВП" xfId="153"/>
    <cellStyle name="_21а жадваллар_сводная 1 пар (2)_Лист1" xfId="154"/>
    <cellStyle name="_21а жадваллар_сводная 1 пар (2)_Пмин" xfId="155"/>
    <cellStyle name="_21а жадваллар_Сводная 1па (2)" xfId="156"/>
    <cellStyle name="_21а жадваллар_Сводная 1па (2)_ВВП" xfId="157"/>
    <cellStyle name="_21а жадваллар_Сводная 1па (2)_Лист1" xfId="158"/>
    <cellStyle name="_21а жадваллар_Сводная 1па (2)_Пмин" xfId="159"/>
    <cellStyle name="_21а жадваллар_сводная 1пр (2)" xfId="160"/>
    <cellStyle name="_21а жадваллар_сводная 1пр (2)_ВВП" xfId="161"/>
    <cellStyle name="_21а жадваллар_сводная 1пр (2)_Лист1" xfId="162"/>
    <cellStyle name="_21а жадваллар_сводная 1пр (2)_Пмин" xfId="163"/>
    <cellStyle name="_21а жадваллар_Сводная_(Кол-во)" xfId="164"/>
    <cellStyle name="_21а жадваллар_Сводный 2013 (ПСД)" xfId="165"/>
    <cellStyle name="_21а жадваллар_таб.3п для МинЭкон.2012-13г" xfId="166"/>
    <cellStyle name="_21а жадваллар_таб.3п для МинЭкон.2012-13г_Натур объемы для МЭ согласовано с Шеровым АК УзНГД от14.06.12г" xfId="167"/>
    <cellStyle name="_21а жадваллар_ТНП дамир ака" xfId="168"/>
    <cellStyle name="_220 000" xfId="169"/>
    <cellStyle name="_2п" xfId="1287"/>
    <cellStyle name="_308 форма" xfId="170"/>
    <cellStyle name="_308 форма 2" xfId="171"/>
    <cellStyle name="_308 форма_1. Промышленность измененная версия" xfId="172"/>
    <cellStyle name="_308 форма_1па" xfId="173"/>
    <cellStyle name="_308 форма_1па_ВВП" xfId="174"/>
    <cellStyle name="_308 форма_1па_Лист1" xfId="175"/>
    <cellStyle name="_308 форма_1па_Пмин" xfId="176"/>
    <cellStyle name="_308 форма_8- 9-10-жадвал" xfId="177"/>
    <cellStyle name="_308 форма_Import_Forecast(last)_12.09.11 (Ismailovu)" xfId="178"/>
    <cellStyle name="_308 форма_Import_Forecast(last)_12.09.11 (Ismailovu)_ВВП" xfId="179"/>
    <cellStyle name="_308 форма_Import_Forecast(last)_12.09.11 (Ismailovu)_Лист1" xfId="180"/>
    <cellStyle name="_308 форма_Import_Forecast(last)_12.09.11 (Ismailovu)_Пмин" xfId="181"/>
    <cellStyle name="_308 форма_АК УНПрод. Макет таблиц дляМЭ 2010-2015гг (31.05.12г)" xfId="182"/>
    <cellStyle name="_308 форма_АК УНПрод. Макет таблиц дляМЭ 2010-2015гг (31.05.12г)_Натур объемы для МЭ согласовано с Шеровым АК УзНГД от14.06.12г" xfId="183"/>
    <cellStyle name="_308 форма_ВВП пром (2)" xfId="184"/>
    <cellStyle name="_308 форма_ВВП пром (2)_Натур объемы для МЭ согласовано с Шеровым АК УзНГД от14.06.12г" xfId="185"/>
    <cellStyle name="_308 форма_газомекость последний" xfId="186"/>
    <cellStyle name="_308 форма_газомекость последний_Натур объемы для МЭ согласовано с Шеровым АК УзНГД от14.06.12г" xfId="187"/>
    <cellStyle name="_308 форма_Ден масса" xfId="188"/>
    <cellStyle name="_308 форма_Ден масса_ВВП" xfId="189"/>
    <cellStyle name="_308 форма_Ден масса_Лист1" xfId="190"/>
    <cellStyle name="_308 форма_Ден масса_Пмин" xfId="191"/>
    <cellStyle name="_308 форма_инвест-регион" xfId="192"/>
    <cellStyle name="_308 форма_ИП 2014гг_19112013" xfId="193"/>
    <cellStyle name="_308 форма_Лист10" xfId="194"/>
    <cellStyle name="_308 форма_Лист2" xfId="195"/>
    <cellStyle name="_308 форма_Лист2_1" xfId="196"/>
    <cellStyle name="_308 форма_Лист2_ВВП" xfId="197"/>
    <cellStyle name="_308 форма_Лист2_Лист1" xfId="198"/>
    <cellStyle name="_308 форма_Лист2_Пмин" xfId="199"/>
    <cellStyle name="_308 форма_Лист7" xfId="200"/>
    <cellStyle name="_308 форма_Лист9" xfId="201"/>
    <cellStyle name="_308 форма_Мощности за 2010-2015 в МЭ" xfId="202"/>
    <cellStyle name="_308 форма_Натур объемы для МЭ согласовано с Шеровым АК УзНГД от14.06.12г" xfId="203"/>
    <cellStyle name="_308 форма_перечень" xfId="204"/>
    <cellStyle name="_308 форма_Прогноз производства до конца 2011 года 20.04.2011г" xfId="205"/>
    <cellStyle name="_308 форма_Прогноз_2012_24.09.11" xfId="206"/>
    <cellStyle name="_308 форма_Прогноз_2012_24.09.11_ВВП" xfId="207"/>
    <cellStyle name="_308 форма_Прогноз_2012_24.09.11_Лист1" xfId="208"/>
    <cellStyle name="_308 форма_Прогноз_2012_24.09.11_Пмин" xfId="209"/>
    <cellStyle name="_308 форма_Промышленность  исправленная мощность" xfId="210"/>
    <cellStyle name="_308 форма_Промышленность Fayz Dekor" xfId="211"/>
    <cellStyle name="_308 форма_Промышленность111111" xfId="212"/>
    <cellStyle name="_308 форма_сводная 1 пар (2)" xfId="213"/>
    <cellStyle name="_308 форма_сводная 1 пар (2)_ВВП" xfId="214"/>
    <cellStyle name="_308 форма_сводная 1 пар (2)_Лист1" xfId="215"/>
    <cellStyle name="_308 форма_сводная 1 пар (2)_Пмин" xfId="216"/>
    <cellStyle name="_308 форма_Сводная 1па (2)" xfId="217"/>
    <cellStyle name="_308 форма_Сводная 1па (2)_ВВП" xfId="218"/>
    <cellStyle name="_308 форма_Сводная 1па (2)_Лист1" xfId="219"/>
    <cellStyle name="_308 форма_Сводная 1па (2)_Пмин" xfId="220"/>
    <cellStyle name="_308 форма_сводная 1пр (2)" xfId="221"/>
    <cellStyle name="_308 форма_сводная 1пр (2)_ВВП" xfId="222"/>
    <cellStyle name="_308 форма_сводная 1пр (2)_Лист1" xfId="223"/>
    <cellStyle name="_308 форма_сводная 1пр (2)_Пмин" xfId="224"/>
    <cellStyle name="_308 форма_Сводная_(Кол-во)" xfId="225"/>
    <cellStyle name="_308 форма_Сводный 2013 (ПСД)" xfId="226"/>
    <cellStyle name="_308 форма_таб.3п для МинЭкон.2012-13г" xfId="227"/>
    <cellStyle name="_308 форма_таб.3п для МинЭкон.2012-13г_Натур объемы для МЭ согласовано с Шеровым АК УзНГД от14.06.12г" xfId="228"/>
    <cellStyle name="_308 форма_ТНП дамир ака" xfId="229"/>
    <cellStyle name="_4.Инвестиции to" xfId="1288"/>
    <cellStyle name="_9월 해외법인 월별 생산품질현황보고" xfId="230"/>
    <cellStyle name="_APPDIX(2~6)-1012" xfId="231"/>
    <cellStyle name="_AVTOZAZ실적전망(완결)" xfId="232"/>
    <cellStyle name="_BP-135 400-2 05.01.06 (мой с Бестом)" xfId="233"/>
    <cellStyle name="_BP-137 000  Shurik Toshkent  3.05.2006." xfId="234"/>
    <cellStyle name="_BP-170 000  2007 по (БП УзДЭУ) с прогнозом до 2011г." xfId="235"/>
    <cellStyle name="_BP-170 000 02 04 2007" xfId="236"/>
    <cellStyle name="_COST DOWN" xfId="237"/>
    <cellStyle name="_DOHC 검토" xfId="238"/>
    <cellStyle name="_DOHC 검토 2" xfId="239"/>
    <cellStyle name="_Eng Changes_UZ_051005" xfId="240"/>
    <cellStyle name="_FAC WORKSCOPE" xfId="241"/>
    <cellStyle name="_FORMAT-ASSY" xfId="242"/>
    <cellStyle name="_FORMAT-OTH" xfId="243"/>
    <cellStyle name="_FORMAT-PAINT" xfId="244"/>
    <cellStyle name="_Import_Forecast(last)_12.09.11 (Ismailovu)" xfId="1279"/>
    <cellStyle name="_IPL Engine T3.T4" xfId="245"/>
    <cellStyle name="_IPL Engine T3.T4_ТЭО 195000 БП 2008 1% рент 23% пов цен" xfId="246"/>
    <cellStyle name="_IPL Engine T3.T4_ТЭО 205000 БП 2008 1% рент 23% пов цен" xfId="247"/>
    <cellStyle name="_LAST CONCEPT-UF PJT" xfId="248"/>
    <cellStyle name="_LAST CONCEPT-UF PJT_Ожидаемое производство по месяцам 2007г." xfId="249"/>
    <cellStyle name="_LAST CONCEPT-UF PJT_пустографки 5611" xfId="250"/>
    <cellStyle name="_LAST CONCEPT-UF PJT_ТЭО 195000 БП 2008 1% рент 23% пов цен" xfId="251"/>
    <cellStyle name="_LAST CONCEPT-UF PJT_ТЭО 205000 БП 2008 1% рент 23% пов цен" xfId="252"/>
    <cellStyle name="_M&amp;ELIST9912" xfId="253"/>
    <cellStyle name="_M100MANPOWER" xfId="254"/>
    <cellStyle name="_MONITOR 08-05-07 Вилоятга" xfId="1314"/>
    <cellStyle name="_nRIULYX431lHp4aeNz3U4f9Sr" xfId="255"/>
    <cellStyle name="_Order KD new" xfId="256"/>
    <cellStyle name="_PACKING1" xfId="257"/>
    <cellStyle name="_Plan 2007 BP-167 000   23.06.2006." xfId="258"/>
    <cellStyle name="_PROPOSAL-첨부" xfId="259"/>
    <cellStyle name="_Stock for May~July (1)" xfId="260"/>
    <cellStyle name="_Stock for Nov~Jan" xfId="261"/>
    <cellStyle name="_Stock for Sep~Nov (2)" xfId="262"/>
    <cellStyle name="_svplan001" xfId="263"/>
    <cellStyle name="_THERMOSTAT및CTS결함" xfId="264"/>
    <cellStyle name="_UZDW-M100-????" xfId="265"/>
    <cellStyle name="_UZDW-M100-????_Ожидаемое производство по месяцам 2007г." xfId="266"/>
    <cellStyle name="_UZDW-M100-????_пустографки 5611" xfId="267"/>
    <cellStyle name="_UZDW-M100-????_ТЭО 195000 БП 2008 1% рент 23% пов цен" xfId="268"/>
    <cellStyle name="_UZDW-M100-????_ТЭО 205000 БП 2008 1% рент 23% пов цен" xfId="269"/>
    <cellStyle name="_UZDW-M100-부서종합" xfId="270"/>
    <cellStyle name="_UZDW-M100-부서종합_ТЭО 195000 БП 2008 1% рент 23% пов цен" xfId="271"/>
    <cellStyle name="_UZDW-M100-부서종합_ТЭО 205000 БП 2008 1% рент 23% пов цен" xfId="272"/>
    <cellStyle name="_UZDW-press" xfId="273"/>
    <cellStyle name="_vzqctGfSSN7pxTIMVHQDUNFa9" xfId="274"/>
    <cellStyle name="_АК УНПрод. Макет таблиц дляМЭ 2010-2015гг (31.05.12г)" xfId="1289"/>
    <cellStyle name="_Апрель Улугбек." xfId="275"/>
    <cellStyle name="_Апрель, Май, Июнь 2006г." xfId="276"/>
    <cellStyle name="_АСОСИЙ_ДАСТУР макет2008 йилги 15.12.2007й" xfId="277"/>
    <cellStyle name="_Берилган кредит" xfId="278"/>
    <cellStyle name="_БП- ДЖ-200000" xfId="279"/>
    <cellStyle name="_ВВП пром (2)" xfId="1290"/>
    <cellStyle name="_Возможности на Март Локализация" xfId="280"/>
    <cellStyle name="_ГАЖКА" xfId="281"/>
    <cellStyle name="_газомекость последний" xfId="1291"/>
    <cellStyle name="_ДАСТУР макет" xfId="282"/>
    <cellStyle name="_ДАСТУР макет 2" xfId="283"/>
    <cellStyle name="_ДАСТУР макет_1. Промышленность измененная версия" xfId="284"/>
    <cellStyle name="_ДАСТУР макет_1па" xfId="285"/>
    <cellStyle name="_ДАСТУР макет_1па_ВВП" xfId="286"/>
    <cellStyle name="_ДАСТУР макет_1па_Лист1" xfId="287"/>
    <cellStyle name="_ДАСТУР макет_1па_Пмин" xfId="288"/>
    <cellStyle name="_ДАСТУР макет_8- 9-10-жадвал" xfId="289"/>
    <cellStyle name="_ДАСТУР макет_Import_Forecast(last)_12.09.11 (Ismailovu)" xfId="290"/>
    <cellStyle name="_ДАСТУР макет_Import_Forecast(last)_12.09.11 (Ismailovu)_ВВП" xfId="291"/>
    <cellStyle name="_ДАСТУР макет_Import_Forecast(last)_12.09.11 (Ismailovu)_Лист1" xfId="292"/>
    <cellStyle name="_ДАСТУР макет_Import_Forecast(last)_12.09.11 (Ismailovu)_Пмин" xfId="293"/>
    <cellStyle name="_ДАСТУР макет_АК УНПрод. Макет таблиц дляМЭ 2010-2015гг (31.05.12г)" xfId="294"/>
    <cellStyle name="_ДАСТУР макет_АК УНПрод. Макет таблиц дляМЭ 2010-2015гг (31.05.12г)_Натур объемы для МЭ согласовано с Шеровым АК УзНГД от14.06.12г" xfId="295"/>
    <cellStyle name="_ДАСТУР макет_ВВП пром (2)" xfId="296"/>
    <cellStyle name="_ДАСТУР макет_ВВП пром (2)_Натур объемы для МЭ согласовано с Шеровым АК УзНГД от14.06.12г" xfId="297"/>
    <cellStyle name="_ДАСТУР макет_газомекость последний" xfId="298"/>
    <cellStyle name="_ДАСТУР макет_газомекость последний_Натур объемы для МЭ согласовано с Шеровым АК УзНГД от14.06.12г" xfId="299"/>
    <cellStyle name="_ДАСТУР макет_Ден масса" xfId="300"/>
    <cellStyle name="_ДАСТУР макет_Ден масса_ВВП" xfId="301"/>
    <cellStyle name="_ДАСТУР макет_Ден масса_Лист1" xfId="302"/>
    <cellStyle name="_ДАСТУР макет_Ден масса_Пмин" xfId="303"/>
    <cellStyle name="_ДАСТУР макет_инвест-регион" xfId="304"/>
    <cellStyle name="_ДАСТУР макет_ИП 2014гг_19112013" xfId="305"/>
    <cellStyle name="_ДАСТУР макет_Лист10" xfId="306"/>
    <cellStyle name="_ДАСТУР макет_Лист2" xfId="307"/>
    <cellStyle name="_ДАСТУР макет_Лист2_1" xfId="308"/>
    <cellStyle name="_ДАСТУР макет_Лист2_ВВП" xfId="309"/>
    <cellStyle name="_ДАСТУР макет_Лист2_Лист1" xfId="310"/>
    <cellStyle name="_ДАСТУР макет_Лист2_Пмин" xfId="311"/>
    <cellStyle name="_ДАСТУР макет_Лист7" xfId="312"/>
    <cellStyle name="_ДАСТУР макет_Лист9" xfId="313"/>
    <cellStyle name="_ДАСТУР макет_Мощности за 2010-2015 в МЭ" xfId="314"/>
    <cellStyle name="_ДАСТУР макет_Натур объемы для МЭ согласовано с Шеровым АК УзНГД от14.06.12г" xfId="315"/>
    <cellStyle name="_ДАСТУР макет_перечень" xfId="316"/>
    <cellStyle name="_ДАСТУР макет_Прогноз производства до конца 2011 года 20.04.2011г" xfId="317"/>
    <cellStyle name="_ДАСТУР макет_Прогноз_2012_24.09.11" xfId="318"/>
    <cellStyle name="_ДАСТУР макет_Прогноз_2012_24.09.11_ВВП" xfId="319"/>
    <cellStyle name="_ДАСТУР макет_Прогноз_2012_24.09.11_Лист1" xfId="320"/>
    <cellStyle name="_ДАСТУР макет_Прогноз_2012_24.09.11_Пмин" xfId="321"/>
    <cellStyle name="_ДАСТУР макет_Промышленность  исправленная мощность" xfId="322"/>
    <cellStyle name="_ДАСТУР макет_Промышленность Fayz Dekor" xfId="323"/>
    <cellStyle name="_ДАСТУР макет_Промышленность111111" xfId="324"/>
    <cellStyle name="_ДАСТУР макет_сводная 1 пар (2)" xfId="325"/>
    <cellStyle name="_ДАСТУР макет_сводная 1 пар (2)_ВВП" xfId="326"/>
    <cellStyle name="_ДАСТУР макет_сводная 1 пар (2)_Лист1" xfId="327"/>
    <cellStyle name="_ДАСТУР макет_сводная 1 пар (2)_Пмин" xfId="328"/>
    <cellStyle name="_ДАСТУР макет_Сводная 1па (2)" xfId="329"/>
    <cellStyle name="_ДАСТУР макет_Сводная 1па (2)_ВВП" xfId="330"/>
    <cellStyle name="_ДАСТУР макет_Сводная 1па (2)_Лист1" xfId="331"/>
    <cellStyle name="_ДАСТУР макет_Сводная 1па (2)_Пмин" xfId="332"/>
    <cellStyle name="_ДАСТУР макет_сводная 1пр (2)" xfId="333"/>
    <cellStyle name="_ДАСТУР макет_сводная 1пр (2)_ВВП" xfId="334"/>
    <cellStyle name="_ДАСТУР макет_сводная 1пр (2)_Лист1" xfId="335"/>
    <cellStyle name="_ДАСТУР макет_сводная 1пр (2)_Пмин" xfId="336"/>
    <cellStyle name="_ДАСТУР макет_Сводная_(Кол-во)" xfId="337"/>
    <cellStyle name="_ДАСТУР макет_Сводный 2013 (ПСД)" xfId="338"/>
    <cellStyle name="_ДАСТУР макет_таб.3п для МинЭкон.2012-13г" xfId="339"/>
    <cellStyle name="_ДАСТУР макет_таб.3п для МинЭкон.2012-13г_Натур объемы для МЭ согласовано с Шеровым АК УзНГД от14.06.12г" xfId="340"/>
    <cellStyle name="_ДАСТУР макет_ТНП дамир ака" xfId="341"/>
    <cellStyle name="_ДАСТУР макет-2" xfId="342"/>
    <cellStyle name="_ДАСТУР обл план 2007-09" xfId="343"/>
    <cellStyle name="_ДАСТУР обл план 2007-09 2" xfId="344"/>
    <cellStyle name="_ДАСТУР обл план 2007-09_1. Промышленность измененная версия" xfId="345"/>
    <cellStyle name="_ДАСТУР обл план 2007-09_1па" xfId="346"/>
    <cellStyle name="_ДАСТУР обл план 2007-09_1па_ВВП" xfId="347"/>
    <cellStyle name="_ДАСТУР обл план 2007-09_1па_Лист1" xfId="348"/>
    <cellStyle name="_ДАСТУР обл план 2007-09_1па_Пмин" xfId="349"/>
    <cellStyle name="_ДАСТУР обл план 2007-09_8- 9-10-жадвал" xfId="350"/>
    <cellStyle name="_ДАСТУР обл план 2007-09_Import_Forecast(last)_12.09.11 (Ismailovu)" xfId="351"/>
    <cellStyle name="_ДАСТУР обл план 2007-09_Import_Forecast(last)_12.09.11 (Ismailovu)_ВВП" xfId="352"/>
    <cellStyle name="_ДАСТУР обл план 2007-09_Import_Forecast(last)_12.09.11 (Ismailovu)_Лист1" xfId="353"/>
    <cellStyle name="_ДАСТУР обл план 2007-09_Import_Forecast(last)_12.09.11 (Ismailovu)_Пмин" xfId="354"/>
    <cellStyle name="_ДАСТУР обл план 2007-09_АК УНПрод. Макет таблиц дляМЭ 2010-2015гг (31.05.12г)" xfId="355"/>
    <cellStyle name="_ДАСТУР обл план 2007-09_АК УНПрод. Макет таблиц дляМЭ 2010-2015гг (31.05.12г)_Натур объемы для МЭ согласовано с Шеровым АК УзНГД от14.06.12г" xfId="356"/>
    <cellStyle name="_ДАСТУР обл план 2007-09_ВВП пром (2)" xfId="357"/>
    <cellStyle name="_ДАСТУР обл план 2007-09_ВВП пром (2)_Натур объемы для МЭ согласовано с Шеровым АК УзНГД от14.06.12г" xfId="358"/>
    <cellStyle name="_ДАСТУР обл план 2007-09_газомекость последний" xfId="359"/>
    <cellStyle name="_ДАСТУР обл план 2007-09_газомекость последний_Натур объемы для МЭ согласовано с Шеровым АК УзНГД от14.06.12г" xfId="360"/>
    <cellStyle name="_ДАСТУР обл план 2007-09_Ден масса" xfId="361"/>
    <cellStyle name="_ДАСТУР обл план 2007-09_Ден масса_ВВП" xfId="362"/>
    <cellStyle name="_ДАСТУР обл план 2007-09_Ден масса_Лист1" xfId="363"/>
    <cellStyle name="_ДАСТУР обл план 2007-09_Ден масса_Пмин" xfId="364"/>
    <cellStyle name="_ДАСТУР обл план 2007-09_инвест-регион" xfId="365"/>
    <cellStyle name="_ДАСТУР обл план 2007-09_ИП 2014гг_19112013" xfId="366"/>
    <cellStyle name="_ДАСТУР обл план 2007-09_Лист10" xfId="367"/>
    <cellStyle name="_ДАСТУР обл план 2007-09_Лист2" xfId="368"/>
    <cellStyle name="_ДАСТУР обл план 2007-09_Лист2_1" xfId="369"/>
    <cellStyle name="_ДАСТУР обл план 2007-09_Лист2_ВВП" xfId="370"/>
    <cellStyle name="_ДАСТУР обл план 2007-09_Лист2_Лист1" xfId="371"/>
    <cellStyle name="_ДАСТУР обл план 2007-09_Лист2_Пмин" xfId="372"/>
    <cellStyle name="_ДАСТУР обл план 2007-09_Лист7" xfId="373"/>
    <cellStyle name="_ДАСТУР обл план 2007-09_Лист9" xfId="374"/>
    <cellStyle name="_ДАСТУР обл план 2007-09_Мощности за 2010-2015 в МЭ" xfId="375"/>
    <cellStyle name="_ДАСТУР обл план 2007-09_Натур объемы для МЭ согласовано с Шеровым АК УзНГД от14.06.12г" xfId="376"/>
    <cellStyle name="_ДАСТУР обл план 2007-09_перечень" xfId="377"/>
    <cellStyle name="_ДАСТУР обл план 2007-09_Прогноз производства до конца 2011 года 20.04.2011г" xfId="378"/>
    <cellStyle name="_ДАСТУР обл план 2007-09_Прогноз_2012_24.09.11" xfId="379"/>
    <cellStyle name="_ДАСТУР обл план 2007-09_Прогноз_2012_24.09.11_ВВП" xfId="380"/>
    <cellStyle name="_ДАСТУР обл план 2007-09_Прогноз_2012_24.09.11_Лист1" xfId="381"/>
    <cellStyle name="_ДАСТУР обл план 2007-09_Прогноз_2012_24.09.11_Пмин" xfId="382"/>
    <cellStyle name="_ДАСТУР обл план 2007-09_Промышленность  исправленная мощность" xfId="383"/>
    <cellStyle name="_ДАСТУР обл план 2007-09_Промышленность Fayz Dekor" xfId="384"/>
    <cellStyle name="_ДАСТУР обл план 2007-09_Промышленность111111" xfId="385"/>
    <cellStyle name="_ДАСТУР обл план 2007-09_сводная 1 пар (2)" xfId="386"/>
    <cellStyle name="_ДАСТУР обл план 2007-09_сводная 1 пар (2)_ВВП" xfId="387"/>
    <cellStyle name="_ДАСТУР обл план 2007-09_сводная 1 пар (2)_Лист1" xfId="388"/>
    <cellStyle name="_ДАСТУР обл план 2007-09_сводная 1 пар (2)_Пмин" xfId="389"/>
    <cellStyle name="_ДАСТУР обл план 2007-09_Сводная 1па (2)" xfId="390"/>
    <cellStyle name="_ДАСТУР обл план 2007-09_Сводная 1па (2)_ВВП" xfId="391"/>
    <cellStyle name="_ДАСТУР обл план 2007-09_Сводная 1па (2)_Лист1" xfId="392"/>
    <cellStyle name="_ДАСТУР обл план 2007-09_Сводная 1па (2)_Пмин" xfId="393"/>
    <cellStyle name="_ДАСТУР обл план 2007-09_сводная 1пр (2)" xfId="394"/>
    <cellStyle name="_ДАСТУР обл план 2007-09_сводная 1пр (2)_ВВП" xfId="395"/>
    <cellStyle name="_ДАСТУР обл план 2007-09_сводная 1пр (2)_Лист1" xfId="396"/>
    <cellStyle name="_ДАСТУР обл план 2007-09_сводная 1пр (2)_Пмин" xfId="397"/>
    <cellStyle name="_ДАСТУР обл план 2007-09_Сводная_(Кол-во)" xfId="398"/>
    <cellStyle name="_ДАСТУР обл план 2007-09_Сводный 2013 (ПСД)" xfId="399"/>
    <cellStyle name="_ДАСТУР обл план 2007-09_таб.3п для МинЭкон.2012-13г" xfId="400"/>
    <cellStyle name="_ДАСТУР обл план 2007-09_таб.3п для МинЭкон.2012-13г_Натур объемы для МЭ согласовано с Шеровым АК УзНГД от14.06.12г" xfId="401"/>
    <cellStyle name="_ДАСТУР обл план 2007-09_ТНП дамир ака" xfId="402"/>
    <cellStyle name="_Ден масса" xfId="1292"/>
    <cellStyle name="_Для МЭ СВОД" xfId="403"/>
    <cellStyle name="_Долг." xfId="404"/>
    <cellStyle name="_доп. табл по Поручению министра - посл." xfId="1293"/>
    <cellStyle name="_доп. табл по Поручению министра - посл. 2" xfId="1294"/>
    <cellStyle name="_доп. табл по Поручению министра - посл._Import_Forecast(last)_12.09.11 (Ismailovu)" xfId="1280"/>
    <cellStyle name="_Жиззах" xfId="405"/>
    <cellStyle name="_Жиззах 2" xfId="406"/>
    <cellStyle name="_Жиззах_1. Промышленность измененная версия" xfId="407"/>
    <cellStyle name="_Жиззах_1па" xfId="408"/>
    <cellStyle name="_Жиззах_1па_ВВП" xfId="409"/>
    <cellStyle name="_Жиззах_1па_Лист1" xfId="410"/>
    <cellStyle name="_Жиззах_1па_Пмин" xfId="411"/>
    <cellStyle name="_Жиззах_8- 9-10-жадвал" xfId="412"/>
    <cellStyle name="_Жиззах_Import_Forecast(last)_12.09.11 (Ismailovu)" xfId="413"/>
    <cellStyle name="_Жиззах_Import_Forecast(last)_12.09.11 (Ismailovu)_ВВП" xfId="414"/>
    <cellStyle name="_Жиззах_Import_Forecast(last)_12.09.11 (Ismailovu)_Лист1" xfId="415"/>
    <cellStyle name="_Жиззах_Import_Forecast(last)_12.09.11 (Ismailovu)_Пмин" xfId="416"/>
    <cellStyle name="_Жиззах_АК УНПрод. Макет таблиц дляМЭ 2010-2015гг (31.05.12г)" xfId="417"/>
    <cellStyle name="_Жиззах_АК УНПрод. Макет таблиц дляМЭ 2010-2015гг (31.05.12г)_Натур объемы для МЭ согласовано с Шеровым АК УзНГД от14.06.12г" xfId="418"/>
    <cellStyle name="_Жиззах_ВВП пром (2)" xfId="419"/>
    <cellStyle name="_Жиззах_ВВП пром (2)_Натур объемы для МЭ согласовано с Шеровым АК УзНГД от14.06.12г" xfId="420"/>
    <cellStyle name="_Жиззах_газомекость последний" xfId="421"/>
    <cellStyle name="_Жиззах_газомекость последний_Натур объемы для МЭ согласовано с Шеровым АК УзНГД от14.06.12г" xfId="422"/>
    <cellStyle name="_Жиззах_Ден масса" xfId="423"/>
    <cellStyle name="_Жиззах_Ден масса_ВВП" xfId="424"/>
    <cellStyle name="_Жиззах_Ден масса_Лист1" xfId="425"/>
    <cellStyle name="_Жиззах_Ден масса_Пмин" xfId="426"/>
    <cellStyle name="_Жиззах_инвест-регион" xfId="427"/>
    <cellStyle name="_Жиззах_ИП 2014гг_19112013" xfId="428"/>
    <cellStyle name="_Жиззах_Лист10" xfId="429"/>
    <cellStyle name="_Жиззах_Лист2" xfId="430"/>
    <cellStyle name="_Жиззах_Лист2_1" xfId="431"/>
    <cellStyle name="_Жиззах_Лист2_ВВП" xfId="432"/>
    <cellStyle name="_Жиззах_Лист2_Лист1" xfId="433"/>
    <cellStyle name="_Жиззах_Лист2_Пмин" xfId="434"/>
    <cellStyle name="_Жиззах_Лист7" xfId="435"/>
    <cellStyle name="_Жиззах_Лист9" xfId="436"/>
    <cellStyle name="_Жиззах_Мощности за 2010-2015 в МЭ" xfId="437"/>
    <cellStyle name="_Жиззах_Натур объемы для МЭ согласовано с Шеровым АК УзНГД от14.06.12г" xfId="438"/>
    <cellStyle name="_Жиззах_перечень" xfId="439"/>
    <cellStyle name="_Жиззах_Прогноз производства до конца 2011 года 20.04.2011г" xfId="440"/>
    <cellStyle name="_Жиззах_Прогноз_2012_24.09.11" xfId="441"/>
    <cellStyle name="_Жиззах_Прогноз_2012_24.09.11_ВВП" xfId="442"/>
    <cellStyle name="_Жиззах_Прогноз_2012_24.09.11_Лист1" xfId="443"/>
    <cellStyle name="_Жиззах_Прогноз_2012_24.09.11_Пмин" xfId="444"/>
    <cellStyle name="_Жиззах_Промышленность  исправленная мощность" xfId="445"/>
    <cellStyle name="_Жиззах_Промышленность Fayz Dekor" xfId="446"/>
    <cellStyle name="_Жиззах_Промышленность111111" xfId="447"/>
    <cellStyle name="_Жиззах_сводная 1 пар (2)" xfId="448"/>
    <cellStyle name="_Жиззах_сводная 1 пар (2)_ВВП" xfId="449"/>
    <cellStyle name="_Жиззах_сводная 1 пар (2)_Лист1" xfId="450"/>
    <cellStyle name="_Жиззах_сводная 1 пар (2)_Пмин" xfId="451"/>
    <cellStyle name="_Жиззах_Сводная 1па (2)" xfId="452"/>
    <cellStyle name="_Жиззах_Сводная 1па (2)_ВВП" xfId="453"/>
    <cellStyle name="_Жиззах_Сводная 1па (2)_Лист1" xfId="454"/>
    <cellStyle name="_Жиззах_Сводная 1па (2)_Пмин" xfId="455"/>
    <cellStyle name="_Жиззах_сводная 1пр (2)" xfId="456"/>
    <cellStyle name="_Жиззах_сводная 1пр (2)_ВВП" xfId="457"/>
    <cellStyle name="_Жиззах_сводная 1пр (2)_Лист1" xfId="458"/>
    <cellStyle name="_Жиззах_сводная 1пр (2)_Пмин" xfId="459"/>
    <cellStyle name="_Жиззах_Сводная_(Кол-во)" xfId="460"/>
    <cellStyle name="_Жиззах_Сводный 2013 (ПСД)" xfId="461"/>
    <cellStyle name="_Жиззах_таб.3п для МинЭкон.2012-13г" xfId="462"/>
    <cellStyle name="_Жиззах_таб.3п для МинЭкон.2012-13г_Натур объемы для МЭ согласовано с Шеровым АК УзНГД от14.06.12г" xfId="463"/>
    <cellStyle name="_Жиззах_ТНП дамир ака" xfId="464"/>
    <cellStyle name="_Зафаробод ПТК 1 май" xfId="1315"/>
    <cellStyle name="_инвестиции" xfId="465"/>
    <cellStyle name="_инвестиции_ВВП" xfId="466"/>
    <cellStyle name="_инвестиции_Лист1" xfId="467"/>
    <cellStyle name="_инвестиции_Пмин" xfId="468"/>
    <cellStyle name="_инвестиции_Прогноз_2012_24.09.11" xfId="469"/>
    <cellStyle name="_инвестиции_Прогноз_2012_24.09.11_ВВП" xfId="470"/>
    <cellStyle name="_инвестиции_Прогноз_2012_24.09.11_Лист1" xfId="471"/>
    <cellStyle name="_инвестиции_Прогноз_2012_24.09.11_Пмин" xfId="472"/>
    <cellStyle name="_Итоги работ за март 2010 года" xfId="473"/>
    <cellStyle name="_кабмин 2010 (2)" xfId="474"/>
    <cellStyle name="_кабмин 2011" xfId="475"/>
    <cellStyle name="_КабМин_Мирзияеву" xfId="476"/>
    <cellStyle name="_Касаначилик январ-март" xfId="477"/>
    <cellStyle name="_Касаначилик январ-март 2" xfId="478"/>
    <cellStyle name="_Касаначилик январ-март_ИП 2014гг_19112013" xfId="479"/>
    <cellStyle name="_Касаначилик январ-март_перечень" xfId="480"/>
    <cellStyle name="_Касаначилик январ-март_Сводная_(Кол-во)" xfId="481"/>
    <cellStyle name="_Касаначилик январ-март_Сводный 2013 (ПСД)" xfId="482"/>
    <cellStyle name="_Кашкадарё" xfId="483"/>
    <cellStyle name="_Кашкадарё 2" xfId="484"/>
    <cellStyle name="_Кашкадарё_1. Промышленность измененная версия" xfId="485"/>
    <cellStyle name="_Кашкадарё_1па" xfId="486"/>
    <cellStyle name="_Кашкадарё_1па_ВВП" xfId="487"/>
    <cellStyle name="_Кашкадарё_1па_Лист1" xfId="488"/>
    <cellStyle name="_Кашкадарё_1па_Пмин" xfId="489"/>
    <cellStyle name="_Кашкадарё_8- 9-10-жадвал" xfId="490"/>
    <cellStyle name="_Кашкадарё_Import_Forecast(last)_12.09.11 (Ismailovu)" xfId="491"/>
    <cellStyle name="_Кашкадарё_Import_Forecast(last)_12.09.11 (Ismailovu)_ВВП" xfId="492"/>
    <cellStyle name="_Кашкадарё_Import_Forecast(last)_12.09.11 (Ismailovu)_Лист1" xfId="493"/>
    <cellStyle name="_Кашкадарё_Import_Forecast(last)_12.09.11 (Ismailovu)_Пмин" xfId="494"/>
    <cellStyle name="_Кашкадарё_АК УНПрод. Макет таблиц дляМЭ 2010-2015гг (31.05.12г)" xfId="495"/>
    <cellStyle name="_Кашкадарё_АК УНПрод. Макет таблиц дляМЭ 2010-2015гг (31.05.12г)_Натур объемы для МЭ согласовано с Шеровым АК УзНГД от14.06.12г" xfId="496"/>
    <cellStyle name="_Кашкадарё_ВВП пром (2)" xfId="497"/>
    <cellStyle name="_Кашкадарё_ВВП пром (2)_Натур объемы для МЭ согласовано с Шеровым АК УзНГД от14.06.12г" xfId="498"/>
    <cellStyle name="_Кашкадарё_газомекость последний" xfId="499"/>
    <cellStyle name="_Кашкадарё_газомекость последний_Натур объемы для МЭ согласовано с Шеровым АК УзНГД от14.06.12г" xfId="500"/>
    <cellStyle name="_Кашкадарё_Ден масса" xfId="501"/>
    <cellStyle name="_Кашкадарё_Ден масса_ВВП" xfId="502"/>
    <cellStyle name="_Кашкадарё_Ден масса_Лист1" xfId="503"/>
    <cellStyle name="_Кашкадарё_Ден масса_Пмин" xfId="504"/>
    <cellStyle name="_Кашкадарё_инвест-регион" xfId="505"/>
    <cellStyle name="_Кашкадарё_ИП 2014гг_19112013" xfId="506"/>
    <cellStyle name="_Кашкадарё_Лист10" xfId="507"/>
    <cellStyle name="_Кашкадарё_Лист2" xfId="508"/>
    <cellStyle name="_Кашкадарё_Лист2_1" xfId="509"/>
    <cellStyle name="_Кашкадарё_Лист2_ВВП" xfId="510"/>
    <cellStyle name="_Кашкадарё_Лист2_Лист1" xfId="511"/>
    <cellStyle name="_Кашкадарё_Лист2_Пмин" xfId="512"/>
    <cellStyle name="_Кашкадарё_Лист7" xfId="513"/>
    <cellStyle name="_Кашкадарё_Лист9" xfId="514"/>
    <cellStyle name="_Кашкадарё_Мощности за 2010-2015 в МЭ" xfId="515"/>
    <cellStyle name="_Кашкадарё_Натур объемы для МЭ согласовано с Шеровым АК УзНГД от14.06.12г" xfId="516"/>
    <cellStyle name="_Кашкадарё_перечень" xfId="517"/>
    <cellStyle name="_Кашкадарё_Прогноз производства до конца 2011 года 20.04.2011г" xfId="518"/>
    <cellStyle name="_Кашкадарё_Прогноз_2012_24.09.11" xfId="519"/>
    <cellStyle name="_Кашкадарё_Прогноз_2012_24.09.11_ВВП" xfId="520"/>
    <cellStyle name="_Кашкадарё_Прогноз_2012_24.09.11_Лист1" xfId="521"/>
    <cellStyle name="_Кашкадарё_Прогноз_2012_24.09.11_Пмин" xfId="522"/>
    <cellStyle name="_Кашкадарё_Промышленность  исправленная мощность" xfId="523"/>
    <cellStyle name="_Кашкадарё_Промышленность Fayz Dekor" xfId="524"/>
    <cellStyle name="_Кашкадарё_Промышленность111111" xfId="525"/>
    <cellStyle name="_Кашкадарё_сводная 1 пар (2)" xfId="526"/>
    <cellStyle name="_Кашкадарё_сводная 1 пар (2)_ВВП" xfId="527"/>
    <cellStyle name="_Кашкадарё_сводная 1 пар (2)_Лист1" xfId="528"/>
    <cellStyle name="_Кашкадарё_сводная 1 пар (2)_Пмин" xfId="529"/>
    <cellStyle name="_Кашкадарё_Сводная 1па (2)" xfId="530"/>
    <cellStyle name="_Кашкадарё_Сводная 1па (2)_ВВП" xfId="531"/>
    <cellStyle name="_Кашкадарё_Сводная 1па (2)_Лист1" xfId="532"/>
    <cellStyle name="_Кашкадарё_Сводная 1па (2)_Пмин" xfId="533"/>
    <cellStyle name="_Кашкадарё_сводная 1пр (2)" xfId="534"/>
    <cellStyle name="_Кашкадарё_сводная 1пр (2)_ВВП" xfId="535"/>
    <cellStyle name="_Кашкадарё_сводная 1пр (2)_Лист1" xfId="536"/>
    <cellStyle name="_Кашкадарё_сводная 1пр (2)_Пмин" xfId="537"/>
    <cellStyle name="_Кашкадарё_Сводная_(Кол-во)" xfId="538"/>
    <cellStyle name="_Кашкадарё_Сводный 2013 (ПСД)" xfId="539"/>
    <cellStyle name="_Кашкадарё_таб.3п для МинЭкон.2012-13г" xfId="540"/>
    <cellStyle name="_Кашкадарё_таб.3п для МинЭкон.2012-13г_Натур объемы для МЭ согласовано с Шеровым АК УзНГД от14.06.12г" xfId="541"/>
    <cellStyle name="_Кашкадарё_ТНП дамир ака" xfId="542"/>
    <cellStyle name="_Книга1" xfId="543"/>
    <cellStyle name="_Книга1 (16)" xfId="544"/>
    <cellStyle name="_Книга1 (47)" xfId="1295"/>
    <cellStyle name="_Книга1 (50)" xfId="545"/>
    <cellStyle name="_Книга1_пустографки 5611" xfId="546"/>
    <cellStyle name="_Книга1_Расчеты" xfId="547"/>
    <cellStyle name="_Книга10" xfId="548"/>
    <cellStyle name="_Книга2" xfId="549"/>
    <cellStyle name="_Книга2 (2)" xfId="550"/>
    <cellStyle name="_Книга2-1" xfId="551"/>
    <cellStyle name="_Книга3" xfId="552"/>
    <cellStyle name="_Книга3_ВВП" xfId="553"/>
    <cellStyle name="_Книга3_Лист1" xfId="554"/>
    <cellStyle name="_Книга3_Пмин" xfId="555"/>
    <cellStyle name="_Книга3_Прогноз_2012_24.09.11" xfId="556"/>
    <cellStyle name="_Книга3_Прогноз_2012_24.09.11_ВВП" xfId="557"/>
    <cellStyle name="_Книга3_Прогноз_2012_24.09.11_Лист1" xfId="558"/>
    <cellStyle name="_Книга3_Прогноз_2012_24.09.11_Пмин" xfId="559"/>
    <cellStyle name="_Кооперация" xfId="560"/>
    <cellStyle name="_Кооперация 2" xfId="561"/>
    <cellStyle name="_Кооперация_ИП 2014гг_19112013" xfId="562"/>
    <cellStyle name="_Кооперация_перечень" xfId="563"/>
    <cellStyle name="_Кооперация_Сводная_(Кол-во)" xfId="564"/>
    <cellStyle name="_Кооперация_Сводный 2013 (ПСД)" xfId="565"/>
    <cellStyle name="_Копия 2 FS CABLE Case 2 (+ж+т¬ы, ¦¦L¦ ME, 250000+ы, CU8033,1¦т-+-б,¬щ--)" xfId="566"/>
    <cellStyle name="_Копия Для МЭ СВОД" xfId="567"/>
    <cellStyle name="_Копия Иктисод формалари о" xfId="568"/>
    <cellStyle name="_Копия Иктисод формалари о_Заем_181113г." xfId="569"/>
    <cellStyle name="_Копия Иктисод формалари о_Заем_ПСД_171113" xfId="570"/>
    <cellStyle name="_Копия Иктисод формалари о_Заем_ПСД_171113 2" xfId="571"/>
    <cellStyle name="_Копия Иктисод формалари о_Прил_2-1,. 2-6 (ввод)-140114 (2)" xfId="572"/>
    <cellStyle name="_Копия Касаначилик3" xfId="573"/>
    <cellStyle name="_Копия Касаначилик3 2" xfId="574"/>
    <cellStyle name="_Копия Касаначилик3_ИП 2014гг_19112013" xfId="575"/>
    <cellStyle name="_Копия Касаначилик3_перечень" xfId="576"/>
    <cellStyle name="_Копия Касаначилик3_Сводная_(Кол-во)" xfId="577"/>
    <cellStyle name="_Копия Касаначилик3_Сводный 2013 (ПСД)" xfId="578"/>
    <cellStyle name="_Лист2" xfId="579"/>
    <cellStyle name="_Лист2_ВВП" xfId="580"/>
    <cellStyle name="_Лист2_Лист1" xfId="581"/>
    <cellStyle name="_Лист2_Пмин" xfId="582"/>
    <cellStyle name="_Локал на 16.11.09 " xfId="583"/>
    <cellStyle name="_Локализация 2000-2009 год" xfId="584"/>
    <cellStyle name="_Локализация на 21 02 09" xfId="585"/>
    <cellStyle name="_МАЙ кредит таксимоти 7 май БАНКЛАРГА" xfId="1316"/>
    <cellStyle name="_Март в Мин эк" xfId="586"/>
    <cellStyle name="_Март в Мин эк 2" xfId="587"/>
    <cellStyle name="_Март в Мин эк_ИП 2014гг_19112013" xfId="588"/>
    <cellStyle name="_Март в Мин эк_перечень" xfId="589"/>
    <cellStyle name="_Март в Мин эк_Сводная_(Кол-во)" xfId="590"/>
    <cellStyle name="_Март в Мин эк_Сводный 2013 (ПСД)" xfId="591"/>
    <cellStyle name="_Март~Май" xfId="592"/>
    <cellStyle name="_МВЭС Хусанбой" xfId="1296"/>
    <cellStyle name="_МОЛИЯ даромад-харажат" xfId="593"/>
    <cellStyle name="_Мониторинг 01-05-07 Вилоят" xfId="1317"/>
    <cellStyle name="_МШМ таблица" xfId="594"/>
    <cellStyle name="_нам" xfId="595"/>
    <cellStyle name="_Наманган" xfId="596"/>
    <cellStyle name="_Наманган-1" xfId="597"/>
    <cellStyle name="_Наманган-1 2" xfId="598"/>
    <cellStyle name="_Наманган-1_1. Промышленность измененная версия" xfId="599"/>
    <cellStyle name="_Наманган-1_1па" xfId="600"/>
    <cellStyle name="_Наманган-1_1па_ВВП" xfId="601"/>
    <cellStyle name="_Наманган-1_1па_Лист1" xfId="602"/>
    <cellStyle name="_Наманган-1_1па_Пмин" xfId="603"/>
    <cellStyle name="_Наманган-1_8- 9-10-жадвал" xfId="604"/>
    <cellStyle name="_Наманган-1_Import_Forecast(last)_12.09.11 (Ismailovu)" xfId="605"/>
    <cellStyle name="_Наманган-1_Import_Forecast(last)_12.09.11 (Ismailovu)_ВВП" xfId="606"/>
    <cellStyle name="_Наманган-1_Import_Forecast(last)_12.09.11 (Ismailovu)_Лист1" xfId="607"/>
    <cellStyle name="_Наманган-1_Import_Forecast(last)_12.09.11 (Ismailovu)_Пмин" xfId="608"/>
    <cellStyle name="_Наманган-1_АК УНПрод. Макет таблиц дляМЭ 2010-2015гг (31.05.12г)" xfId="609"/>
    <cellStyle name="_Наманган-1_АК УНПрод. Макет таблиц дляМЭ 2010-2015гг (31.05.12г)_Натур объемы для МЭ согласовано с Шеровым АК УзНГД от14.06.12г" xfId="610"/>
    <cellStyle name="_Наманган-1_ВВП пром (2)" xfId="611"/>
    <cellStyle name="_Наманган-1_ВВП пром (2)_Натур объемы для МЭ согласовано с Шеровым АК УзНГД от14.06.12г" xfId="612"/>
    <cellStyle name="_Наманган-1_газомекость последний" xfId="613"/>
    <cellStyle name="_Наманган-1_газомекость последний_Натур объемы для МЭ согласовано с Шеровым АК УзНГД от14.06.12г" xfId="614"/>
    <cellStyle name="_Наманган-1_Ден масса" xfId="615"/>
    <cellStyle name="_Наманган-1_Ден масса_ВВП" xfId="616"/>
    <cellStyle name="_Наманган-1_Ден масса_Лист1" xfId="617"/>
    <cellStyle name="_Наманган-1_Ден масса_Пмин" xfId="618"/>
    <cellStyle name="_Наманган-1_инвест-регион" xfId="619"/>
    <cellStyle name="_Наманган-1_ИП 2014гг_19112013" xfId="620"/>
    <cellStyle name="_Наманган-1_Лист10" xfId="621"/>
    <cellStyle name="_Наманган-1_Лист2" xfId="622"/>
    <cellStyle name="_Наманган-1_Лист2_1" xfId="623"/>
    <cellStyle name="_Наманган-1_Лист2_ВВП" xfId="624"/>
    <cellStyle name="_Наманган-1_Лист2_Лист1" xfId="625"/>
    <cellStyle name="_Наманган-1_Лист2_Пмин" xfId="626"/>
    <cellStyle name="_Наманган-1_Лист7" xfId="627"/>
    <cellStyle name="_Наманган-1_Лист9" xfId="628"/>
    <cellStyle name="_Наманган-1_Мощности за 2010-2015 в МЭ" xfId="629"/>
    <cellStyle name="_Наманган-1_Натур объемы для МЭ согласовано с Шеровым АК УзНГД от14.06.12г" xfId="630"/>
    <cellStyle name="_Наманган-1_перечень" xfId="631"/>
    <cellStyle name="_Наманган-1_Прогноз производства до конца 2011 года 20.04.2011г" xfId="632"/>
    <cellStyle name="_Наманган-1_Прогноз_2012_24.09.11" xfId="633"/>
    <cellStyle name="_Наманган-1_Прогноз_2012_24.09.11_ВВП" xfId="634"/>
    <cellStyle name="_Наманган-1_Прогноз_2012_24.09.11_Лист1" xfId="635"/>
    <cellStyle name="_Наманган-1_Прогноз_2012_24.09.11_Пмин" xfId="636"/>
    <cellStyle name="_Наманган-1_Промышленность  исправленная мощность" xfId="637"/>
    <cellStyle name="_Наманган-1_Промышленность Fayz Dekor" xfId="638"/>
    <cellStyle name="_Наманган-1_Промышленность111111" xfId="639"/>
    <cellStyle name="_Наманган-1_сводная 1 пар (2)" xfId="640"/>
    <cellStyle name="_Наманган-1_сводная 1 пар (2)_ВВП" xfId="641"/>
    <cellStyle name="_Наманган-1_сводная 1 пар (2)_Лист1" xfId="642"/>
    <cellStyle name="_Наманган-1_сводная 1 пар (2)_Пмин" xfId="643"/>
    <cellStyle name="_Наманган-1_Сводная 1па (2)" xfId="644"/>
    <cellStyle name="_Наманган-1_Сводная 1па (2)_ВВП" xfId="645"/>
    <cellStyle name="_Наманган-1_Сводная 1па (2)_Лист1" xfId="646"/>
    <cellStyle name="_Наманган-1_Сводная 1па (2)_Пмин" xfId="647"/>
    <cellStyle name="_Наманган-1_сводная 1пр (2)" xfId="648"/>
    <cellStyle name="_Наманган-1_сводная 1пр (2)_ВВП" xfId="649"/>
    <cellStyle name="_Наманган-1_сводная 1пр (2)_Лист1" xfId="650"/>
    <cellStyle name="_Наманган-1_сводная 1пр (2)_Пмин" xfId="651"/>
    <cellStyle name="_Наманган-1_Сводная_(Кол-во)" xfId="652"/>
    <cellStyle name="_Наманган-1_Сводный 2013 (ПСД)" xfId="653"/>
    <cellStyle name="_Наманган-1_таб.3п для МинЭкон.2012-13г" xfId="654"/>
    <cellStyle name="_Наманган-1_таб.3п для МинЭкон.2012-13г_Натур объемы для МЭ согласовано с Шеровым АК УзНГД от14.06.12г" xfId="655"/>
    <cellStyle name="_Наманган-1_ТНП дамир ака" xfId="656"/>
    <cellStyle name="_Натур объемы для МЭ согласовано с Шеровым АК УзНГД от14.06.12г" xfId="1297"/>
    <cellStyle name="_ок 26,04,05. макс.цена" xfId="657"/>
    <cellStyle name="_олтингугут" xfId="1318"/>
    <cellStyle name="_Остатки Улугбек UzDY" xfId="658"/>
    <cellStyle name="_Отчеты на 26.02.2010г" xfId="659"/>
    <cellStyle name="_Отчеты на 26.02.2010г 2" xfId="660"/>
    <cellStyle name="_Отчеты на 26.02.2010г_ИП 2014гг_19112013" xfId="661"/>
    <cellStyle name="_Отчеты на 26.02.2010г_перечень" xfId="662"/>
    <cellStyle name="_Отчеты на 26.02.2010г_Сводная_(Кол-во)" xfId="663"/>
    <cellStyle name="_Отчеты на 26.02.2010г_Сводный 2013 (ПСД)" xfId="664"/>
    <cellStyle name="_Перечень для локализации" xfId="665"/>
    <cellStyle name="_приложение _6 (пос-й)" xfId="666"/>
    <cellStyle name="_приложение _6 (пос-й) 2" xfId="667"/>
    <cellStyle name="_приложение _6 (пос-й)_Задание на 9 месяцев бюджет" xfId="668"/>
    <cellStyle name="_приложение _6 (пос-й)_Задание на 9 месяцев бюджет 2" xfId="669"/>
    <cellStyle name="_приложение _6 (пос-й)_Задание на 9 месяцев бюджет_ИП 2014гг_19112013" xfId="670"/>
    <cellStyle name="_приложение _6 (пос-й)_Задание на 9 месяцев бюджет_перечень" xfId="671"/>
    <cellStyle name="_приложение _6 (пос-й)_Задание на 9 месяцев бюджет_Сводная_(Кол-во)" xfId="672"/>
    <cellStyle name="_приложение _6 (пос-й)_Задание на 9 месяцев бюджет_Сводный 2013 (ПСД)" xfId="673"/>
    <cellStyle name="_приложение _6 (пос-й)_прил 2-12" xfId="674"/>
    <cellStyle name="_приложение _6 (пос-й)_прил 2-7" xfId="675"/>
    <cellStyle name="_приложение _6 (пос-й)_приложения 1-12" xfId="676"/>
    <cellStyle name="_приложение _6 (пос-й)_приложения к протоколу 21 04 12г" xfId="677"/>
    <cellStyle name="_Приложение №4" xfId="678"/>
    <cellStyle name="_Приложения 1-4" xfId="679"/>
    <cellStyle name="_Приложения к протоколу посл2" xfId="680"/>
    <cellStyle name="_Приложения1,2 к постановлению" xfId="681"/>
    <cellStyle name="_Прогн-НРМ-2010-2013-макет" xfId="682"/>
    <cellStyle name="_Прогн-НРМ-2010-2013-макет_3. Экспорт-импорт" xfId="683"/>
    <cellStyle name="_Прогн-НРМ-2010-2013-макет_3. Экспорт-импорт1" xfId="684"/>
    <cellStyle name="_Прогноз 2009 год 2" xfId="685"/>
    <cellStyle name="_Прогноз 2009 год 2_Заем_181113г." xfId="686"/>
    <cellStyle name="_Прогноз 2009 год 2_Заем_ПСД_171113" xfId="687"/>
    <cellStyle name="_Прогноз 2009 год 2_Заем_ПСД_171113 2" xfId="688"/>
    <cellStyle name="_Прогноз 2009 год 2_Прил_2-1,. 2-6 (ввод)-140114 (2)" xfId="689"/>
    <cellStyle name="_прогноз 2013г." xfId="1298"/>
    <cellStyle name="_прогноз производства" xfId="690"/>
    <cellStyle name="_Прогноз производства до конца 2011 года 20.04.2011г" xfId="1299"/>
    <cellStyle name="_Прогноз_2012_24.09.11" xfId="1300"/>
    <cellStyle name="_Программа локализации vs MFER2(150109)" xfId="691"/>
    <cellStyle name="_Проекты Книга2-1" xfId="692"/>
    <cellStyle name="_Промышленность  исправленная мощность" xfId="1301"/>
    <cellStyle name="_пустографки 5611" xfId="693"/>
    <cellStyle name="_Рассмотрительные" xfId="694"/>
    <cellStyle name="_Рассмотрительные 26.01.2009 АП" xfId="695"/>
    <cellStyle name="_Рассмотрительные ПЛ 2010" xfId="696"/>
    <cellStyle name="_Расчеты" xfId="697"/>
    <cellStyle name="_Режа апрел кредит 19-04-07 гача" xfId="1319"/>
    <cellStyle name="_Самар_анд" xfId="698"/>
    <cellStyle name="_Самар_анд 2" xfId="699"/>
    <cellStyle name="_Самар_анд_1. Промышленность измененная версия" xfId="700"/>
    <cellStyle name="_Самар_анд_1па" xfId="701"/>
    <cellStyle name="_Самар_анд_1па_ВВП" xfId="702"/>
    <cellStyle name="_Самар_анд_1па_Лист1" xfId="703"/>
    <cellStyle name="_Самар_анд_1па_Пмин" xfId="704"/>
    <cellStyle name="_Самар_анд_8- 9-10-жадвал" xfId="705"/>
    <cellStyle name="_Самар_анд_Import_Forecast(last)_12.09.11 (Ismailovu)" xfId="706"/>
    <cellStyle name="_Самар_анд_Import_Forecast(last)_12.09.11 (Ismailovu)_ВВП" xfId="707"/>
    <cellStyle name="_Самар_анд_Import_Forecast(last)_12.09.11 (Ismailovu)_Лист1" xfId="708"/>
    <cellStyle name="_Самар_анд_Import_Forecast(last)_12.09.11 (Ismailovu)_Пмин" xfId="709"/>
    <cellStyle name="_Самар_анд_АК УНПрод. Макет таблиц дляМЭ 2010-2015гг (31.05.12г)" xfId="710"/>
    <cellStyle name="_Самар_анд_АК УНПрод. Макет таблиц дляМЭ 2010-2015гг (31.05.12г)_Натур объемы для МЭ согласовано с Шеровым АК УзНГД от14.06.12г" xfId="711"/>
    <cellStyle name="_Самар_анд_ВВП пром (2)" xfId="712"/>
    <cellStyle name="_Самар_анд_ВВП пром (2)_Натур объемы для МЭ согласовано с Шеровым АК УзНГД от14.06.12г" xfId="713"/>
    <cellStyle name="_Самар_анд_газомекость последний" xfId="714"/>
    <cellStyle name="_Самар_анд_газомекость последний_Натур объемы для МЭ согласовано с Шеровым АК УзНГД от14.06.12г" xfId="715"/>
    <cellStyle name="_Самар_анд_Ден масса" xfId="716"/>
    <cellStyle name="_Самар_анд_Ден масса_ВВП" xfId="717"/>
    <cellStyle name="_Самар_анд_Ден масса_Лист1" xfId="718"/>
    <cellStyle name="_Самар_анд_Ден масса_Пмин" xfId="719"/>
    <cellStyle name="_Самар_анд_инвест-регион" xfId="720"/>
    <cellStyle name="_Самар_анд_ИП 2014гг_19112013" xfId="721"/>
    <cellStyle name="_Самар_анд_Лист10" xfId="722"/>
    <cellStyle name="_Самар_анд_Лист2" xfId="723"/>
    <cellStyle name="_Самар_анд_Лист2_1" xfId="724"/>
    <cellStyle name="_Самар_анд_Лист2_ВВП" xfId="725"/>
    <cellStyle name="_Самар_анд_Лист2_Лист1" xfId="726"/>
    <cellStyle name="_Самар_анд_Лист2_Пмин" xfId="727"/>
    <cellStyle name="_Самар_анд_Лист7" xfId="728"/>
    <cellStyle name="_Самар_анд_Лист9" xfId="729"/>
    <cellStyle name="_Самар_анд_Мощности за 2010-2015 в МЭ" xfId="730"/>
    <cellStyle name="_Самар_анд_Натур объемы для МЭ согласовано с Шеровым АК УзНГД от14.06.12г" xfId="731"/>
    <cellStyle name="_Самар_анд_перечень" xfId="732"/>
    <cellStyle name="_Самар_анд_Прогноз производства до конца 2011 года 20.04.2011г" xfId="733"/>
    <cellStyle name="_Самар_анд_Прогноз_2012_24.09.11" xfId="734"/>
    <cellStyle name="_Самар_анд_Прогноз_2012_24.09.11_ВВП" xfId="735"/>
    <cellStyle name="_Самар_анд_Прогноз_2012_24.09.11_Лист1" xfId="736"/>
    <cellStyle name="_Самар_анд_Прогноз_2012_24.09.11_Пмин" xfId="737"/>
    <cellStyle name="_Самар_анд_Промышленность  исправленная мощность" xfId="738"/>
    <cellStyle name="_Самар_анд_Промышленность Fayz Dekor" xfId="739"/>
    <cellStyle name="_Самар_анд_Промышленность111111" xfId="740"/>
    <cellStyle name="_Самар_анд_сводная 1 пар (2)" xfId="741"/>
    <cellStyle name="_Самар_анд_сводная 1 пар (2)_ВВП" xfId="742"/>
    <cellStyle name="_Самар_анд_сводная 1 пар (2)_Лист1" xfId="743"/>
    <cellStyle name="_Самар_анд_сводная 1 пар (2)_Пмин" xfId="744"/>
    <cellStyle name="_Самар_анд_Сводная 1па (2)" xfId="745"/>
    <cellStyle name="_Самар_анд_Сводная 1па (2)_ВВП" xfId="746"/>
    <cellStyle name="_Самар_анд_Сводная 1па (2)_Лист1" xfId="747"/>
    <cellStyle name="_Самар_анд_Сводная 1па (2)_Пмин" xfId="748"/>
    <cellStyle name="_Самар_анд_сводная 1пр (2)" xfId="749"/>
    <cellStyle name="_Самар_анд_сводная 1пр (2)_ВВП" xfId="750"/>
    <cellStyle name="_Самар_анд_сводная 1пр (2)_Лист1" xfId="751"/>
    <cellStyle name="_Самар_анд_сводная 1пр (2)_Пмин" xfId="752"/>
    <cellStyle name="_Самар_анд_Сводная_(Кол-во)" xfId="753"/>
    <cellStyle name="_Самар_анд_Сводный 2013 (ПСД)" xfId="754"/>
    <cellStyle name="_Самар_анд_таб.3п для МинЭкон.2012-13г" xfId="755"/>
    <cellStyle name="_Самар_анд_таб.3п для МинЭкон.2012-13г_Натур объемы для МЭ согласовано с Шеровым АК УзНГД от14.06.12г" xfId="756"/>
    <cellStyle name="_Самар_анд_ТНП дамир ака" xfId="757"/>
    <cellStyle name="_САМАРКАНД 2008-ДАСТУР" xfId="758"/>
    <cellStyle name="_СВОД Жадваллар 2008-2012й" xfId="1302"/>
    <cellStyle name="_Сводка 2010год." xfId="759"/>
    <cellStyle name="_сводная 1 пар (2)" xfId="760"/>
    <cellStyle name="_сводная 1 пар (2)_ВВП" xfId="761"/>
    <cellStyle name="_сводная 1 пар (2)_Лист1" xfId="762"/>
    <cellStyle name="_сводная 1 пар (2)_Пмин" xfId="763"/>
    <cellStyle name="_Сводная 1па (2)" xfId="764"/>
    <cellStyle name="_Сводная 1па (2)_ВВП" xfId="765"/>
    <cellStyle name="_Сводная 1па (2)_Лист1" xfId="766"/>
    <cellStyle name="_Сводная 1па (2)_Пмин" xfId="767"/>
    <cellStyle name="_сводная 1пр (2)" xfId="768"/>
    <cellStyle name="_сводная 1пр (2)_ВВП" xfId="769"/>
    <cellStyle name="_сводная 1пр (2)_Лист1" xfId="770"/>
    <cellStyle name="_сводная 1пр (2)_Пмин" xfId="771"/>
    <cellStyle name="_Сводная ВЭС" xfId="1281"/>
    <cellStyle name="_Сирдарё" xfId="772"/>
    <cellStyle name="_Сирдарё 2" xfId="773"/>
    <cellStyle name="_Сирдарё_1. Промышленность измененная версия" xfId="774"/>
    <cellStyle name="_Сирдарё_1па" xfId="775"/>
    <cellStyle name="_Сирдарё_1па_ВВП" xfId="776"/>
    <cellStyle name="_Сирдарё_1па_Лист1" xfId="777"/>
    <cellStyle name="_Сирдарё_1па_Пмин" xfId="778"/>
    <cellStyle name="_Сирдарё_8- 9-10-жадвал" xfId="779"/>
    <cellStyle name="_Сирдарё_Import_Forecast(last)_12.09.11 (Ismailovu)" xfId="780"/>
    <cellStyle name="_Сирдарё_Import_Forecast(last)_12.09.11 (Ismailovu)_ВВП" xfId="781"/>
    <cellStyle name="_Сирдарё_Import_Forecast(last)_12.09.11 (Ismailovu)_Лист1" xfId="782"/>
    <cellStyle name="_Сирдарё_Import_Forecast(last)_12.09.11 (Ismailovu)_Пмин" xfId="783"/>
    <cellStyle name="_Сирдарё_АК УНПрод. Макет таблиц дляМЭ 2010-2015гг (31.05.12г)" xfId="784"/>
    <cellStyle name="_Сирдарё_АК УНПрод. Макет таблиц дляМЭ 2010-2015гг (31.05.12г)_Натур объемы для МЭ согласовано с Шеровым АК УзНГД от14.06.12г" xfId="785"/>
    <cellStyle name="_Сирдарё_ВВП пром (2)" xfId="786"/>
    <cellStyle name="_Сирдарё_ВВП пром (2)_Натур объемы для МЭ согласовано с Шеровым АК УзНГД от14.06.12г" xfId="787"/>
    <cellStyle name="_Сирдарё_газомекость последний" xfId="788"/>
    <cellStyle name="_Сирдарё_газомекость последний_Натур объемы для МЭ согласовано с Шеровым АК УзНГД от14.06.12г" xfId="789"/>
    <cellStyle name="_Сирдарё_Ден масса" xfId="790"/>
    <cellStyle name="_Сирдарё_Ден масса_ВВП" xfId="791"/>
    <cellStyle name="_Сирдарё_Ден масса_Лист1" xfId="792"/>
    <cellStyle name="_Сирдарё_Ден масса_Пмин" xfId="793"/>
    <cellStyle name="_Сирдарё_инвест-регион" xfId="794"/>
    <cellStyle name="_Сирдарё_ИП 2014гг_19112013" xfId="795"/>
    <cellStyle name="_Сирдарё_Лист10" xfId="796"/>
    <cellStyle name="_Сирдарё_Лист2" xfId="797"/>
    <cellStyle name="_Сирдарё_Лист2_1" xfId="798"/>
    <cellStyle name="_Сирдарё_Лист2_ВВП" xfId="799"/>
    <cellStyle name="_Сирдарё_Лист2_Лист1" xfId="800"/>
    <cellStyle name="_Сирдарё_Лист2_Пмин" xfId="801"/>
    <cellStyle name="_Сирдарё_Лист7" xfId="802"/>
    <cellStyle name="_Сирдарё_Лист9" xfId="803"/>
    <cellStyle name="_Сирдарё_Мощности за 2010-2015 в МЭ" xfId="804"/>
    <cellStyle name="_Сирдарё_Натур объемы для МЭ согласовано с Шеровым АК УзНГД от14.06.12г" xfId="805"/>
    <cellStyle name="_Сирдарё_перечень" xfId="806"/>
    <cellStyle name="_Сирдарё_Прогноз производства до конца 2011 года 20.04.2011г" xfId="807"/>
    <cellStyle name="_Сирдарё_Прогноз_2012_24.09.11" xfId="808"/>
    <cellStyle name="_Сирдарё_Прогноз_2012_24.09.11_ВВП" xfId="809"/>
    <cellStyle name="_Сирдарё_Прогноз_2012_24.09.11_Лист1" xfId="810"/>
    <cellStyle name="_Сирдарё_Прогноз_2012_24.09.11_Пмин" xfId="811"/>
    <cellStyle name="_Сирдарё_Промышленность  исправленная мощность" xfId="812"/>
    <cellStyle name="_Сирдарё_Промышленность Fayz Dekor" xfId="813"/>
    <cellStyle name="_Сирдарё_Промышленность111111" xfId="814"/>
    <cellStyle name="_Сирдарё_сводная 1 пар (2)" xfId="815"/>
    <cellStyle name="_Сирдарё_сводная 1 пар (2)_ВВП" xfId="816"/>
    <cellStyle name="_Сирдарё_сводная 1 пар (2)_Лист1" xfId="817"/>
    <cellStyle name="_Сирдарё_сводная 1 пар (2)_Пмин" xfId="818"/>
    <cellStyle name="_Сирдарё_Сводная 1па (2)" xfId="819"/>
    <cellStyle name="_Сирдарё_Сводная 1па (2)_ВВП" xfId="820"/>
    <cellStyle name="_Сирдарё_Сводная 1па (2)_Лист1" xfId="821"/>
    <cellStyle name="_Сирдарё_Сводная 1па (2)_Пмин" xfId="822"/>
    <cellStyle name="_Сирдарё_сводная 1пр (2)" xfId="823"/>
    <cellStyle name="_Сирдарё_сводная 1пр (2)_ВВП" xfId="824"/>
    <cellStyle name="_Сирдарё_сводная 1пр (2)_Лист1" xfId="825"/>
    <cellStyle name="_Сирдарё_сводная 1пр (2)_Пмин" xfId="826"/>
    <cellStyle name="_Сирдарё_Сводная_(Кол-во)" xfId="827"/>
    <cellStyle name="_Сирдарё_Сводный 2013 (ПСД)" xfId="828"/>
    <cellStyle name="_Сирдарё_таб.3п для МинЭкон.2012-13г" xfId="829"/>
    <cellStyle name="_Сирдарё_таб.3п для МинЭкон.2012-13г_Натур объемы для МЭ согласовано с Шеровым АК УзНГД от14.06.12г" xfId="830"/>
    <cellStyle name="_Сирдарё_ТНП дамир ака" xfId="831"/>
    <cellStyle name="_соц раз Азиз" xfId="832"/>
    <cellStyle name="_СПИСОК тулик" xfId="833"/>
    <cellStyle name="_сранение м200-м150" xfId="834"/>
    <cellStyle name="_Сурхондарё " xfId="835"/>
    <cellStyle name="_Сурхондарё  2" xfId="836"/>
    <cellStyle name="_Сурхондарё _1. Промышленность измененная версия" xfId="837"/>
    <cellStyle name="_Сурхондарё _1па" xfId="838"/>
    <cellStyle name="_Сурхондарё _1па_ВВП" xfId="839"/>
    <cellStyle name="_Сурхондарё _1па_Лист1" xfId="840"/>
    <cellStyle name="_Сурхондарё _1па_Пмин" xfId="841"/>
    <cellStyle name="_Сурхондарё _8- 9-10-жадвал" xfId="842"/>
    <cellStyle name="_Сурхондарё _Import_Forecast(last)_12.09.11 (Ismailovu)" xfId="843"/>
    <cellStyle name="_Сурхондарё _Import_Forecast(last)_12.09.11 (Ismailovu)_ВВП" xfId="844"/>
    <cellStyle name="_Сурхондарё _Import_Forecast(last)_12.09.11 (Ismailovu)_Лист1" xfId="845"/>
    <cellStyle name="_Сурхондарё _Import_Forecast(last)_12.09.11 (Ismailovu)_Пмин" xfId="846"/>
    <cellStyle name="_Сурхондарё _АК УНПрод. Макет таблиц дляМЭ 2010-2015гг (31.05.12г)" xfId="847"/>
    <cellStyle name="_Сурхондарё _АК УНПрод. Макет таблиц дляМЭ 2010-2015гг (31.05.12г)_Натур объемы для МЭ согласовано с Шеровым АК УзНГД от14.06.12г" xfId="848"/>
    <cellStyle name="_Сурхондарё _ВВП пром (2)" xfId="849"/>
    <cellStyle name="_Сурхондарё _ВВП пром (2)_Натур объемы для МЭ согласовано с Шеровым АК УзНГД от14.06.12г" xfId="850"/>
    <cellStyle name="_Сурхондарё _газомекость последний" xfId="851"/>
    <cellStyle name="_Сурхондарё _газомекость последний_Натур объемы для МЭ согласовано с Шеровым АК УзНГД от14.06.12г" xfId="852"/>
    <cellStyle name="_Сурхондарё _Ден масса" xfId="853"/>
    <cellStyle name="_Сурхондарё _Ден масса_ВВП" xfId="854"/>
    <cellStyle name="_Сурхондарё _Ден масса_Лист1" xfId="855"/>
    <cellStyle name="_Сурхондарё _Ден масса_Пмин" xfId="856"/>
    <cellStyle name="_Сурхондарё _инвест-регион" xfId="857"/>
    <cellStyle name="_Сурхондарё _ИП 2014гг_19112013" xfId="858"/>
    <cellStyle name="_Сурхондарё _Лист10" xfId="859"/>
    <cellStyle name="_Сурхондарё _Лист2" xfId="860"/>
    <cellStyle name="_Сурхондарё _Лист2_1" xfId="861"/>
    <cellStyle name="_Сурхондарё _Лист2_ВВП" xfId="862"/>
    <cellStyle name="_Сурхондарё _Лист2_Лист1" xfId="863"/>
    <cellStyle name="_Сурхондарё _Лист2_Пмин" xfId="864"/>
    <cellStyle name="_Сурхондарё _Лист7" xfId="865"/>
    <cellStyle name="_Сурхондарё _Лист9" xfId="866"/>
    <cellStyle name="_Сурхондарё _Мощности за 2010-2015 в МЭ" xfId="867"/>
    <cellStyle name="_Сурхондарё _Натур объемы для МЭ согласовано с Шеровым АК УзНГД от14.06.12г" xfId="868"/>
    <cellStyle name="_Сурхондарё _перечень" xfId="869"/>
    <cellStyle name="_Сурхондарё _Прогноз производства до конца 2011 года 20.04.2011г" xfId="870"/>
    <cellStyle name="_Сурхондарё _Прогноз_2012_24.09.11" xfId="871"/>
    <cellStyle name="_Сурхондарё _Прогноз_2012_24.09.11_ВВП" xfId="872"/>
    <cellStyle name="_Сурхондарё _Прогноз_2012_24.09.11_Лист1" xfId="873"/>
    <cellStyle name="_Сурхондарё _Прогноз_2012_24.09.11_Пмин" xfId="874"/>
    <cellStyle name="_Сурхондарё _Промышленность  исправленная мощность" xfId="875"/>
    <cellStyle name="_Сурхондарё _Промышленность Fayz Dekor" xfId="876"/>
    <cellStyle name="_Сурхондарё _Промышленность111111" xfId="877"/>
    <cellStyle name="_Сурхондарё _сводная 1 пар (2)" xfId="878"/>
    <cellStyle name="_Сурхондарё _сводная 1 пар (2)_ВВП" xfId="879"/>
    <cellStyle name="_Сурхондарё _сводная 1 пар (2)_Лист1" xfId="880"/>
    <cellStyle name="_Сурхондарё _сводная 1 пар (2)_Пмин" xfId="881"/>
    <cellStyle name="_Сурхондарё _Сводная 1па (2)" xfId="882"/>
    <cellStyle name="_Сурхондарё _Сводная 1па (2)_ВВП" xfId="883"/>
    <cellStyle name="_Сурхондарё _Сводная 1па (2)_Лист1" xfId="884"/>
    <cellStyle name="_Сурхондарё _Сводная 1па (2)_Пмин" xfId="885"/>
    <cellStyle name="_Сурхондарё _сводная 1пр (2)" xfId="886"/>
    <cellStyle name="_Сурхондарё _сводная 1пр (2)_ВВП" xfId="887"/>
    <cellStyle name="_Сурхондарё _сводная 1пр (2)_Лист1" xfId="888"/>
    <cellStyle name="_Сурхондарё _сводная 1пр (2)_Пмин" xfId="889"/>
    <cellStyle name="_Сурхондарё _Сводная_(Кол-во)" xfId="890"/>
    <cellStyle name="_Сурхондарё _Сводный 2013 (ПСД)" xfId="891"/>
    <cellStyle name="_Сурхондарё _таб.3п для МинЭкон.2012-13г" xfId="892"/>
    <cellStyle name="_Сурхондарё _таб.3п для МинЭкон.2012-13г_Натур объемы для МЭ согласовано с Шеровым АК УзНГД от14.06.12г" xfId="893"/>
    <cellStyle name="_Сурхондарё _ТНП дамир ака" xfId="894"/>
    <cellStyle name="_Сурхондарё 2008 йил ДАСТУР 13.12.07" xfId="895"/>
    <cellStyle name="_Т12" xfId="896"/>
    <cellStyle name="_Т12 2" xfId="897"/>
    <cellStyle name="_Т12_ИП 2014гг_19112013" xfId="898"/>
    <cellStyle name="_Т12_перечень" xfId="899"/>
    <cellStyle name="_Т12_Сводная_(Кол-во)" xfId="900"/>
    <cellStyle name="_Т12_Сводный 2013 (ПСД)" xfId="901"/>
    <cellStyle name="_таб.3п для МинЭкон.2012-13г" xfId="1303"/>
    <cellStyle name="_таблицы к изменению" xfId="902"/>
    <cellStyle name="_таблицы к изменению_ВВП" xfId="903"/>
    <cellStyle name="_таблицы к изменению_Лист1" xfId="904"/>
    <cellStyle name="_таблицы к изменению_Пмин" xfId="905"/>
    <cellStyle name="_таблицы к изменению_Прогноз_2012_24.09.11" xfId="906"/>
    <cellStyle name="_таблицы к изменению_Прогноз_2012_24.09.11_ВВП" xfId="907"/>
    <cellStyle name="_таблицы к изменению_Прогноз_2012_24.09.11_Лист1" xfId="908"/>
    <cellStyle name="_таблицы к изменению_Прогноз_2012_24.09.11_Пмин" xfId="909"/>
    <cellStyle name="_ТНП дамир ака" xfId="1304"/>
    <cellStyle name="_ТЭО" xfId="910"/>
    <cellStyle name="_Умум ОК" xfId="1305"/>
    <cellStyle name="_Факторный анализ" xfId="911"/>
    <cellStyle name="_факторы" xfId="912"/>
    <cellStyle name="_факторы2011 год" xfId="1306"/>
    <cellStyle name="_Фаолият" xfId="913"/>
    <cellStyle name="_Фаолият 2" xfId="914"/>
    <cellStyle name="_Фаолият_?ишло? тарра?иёти 82 банд тўли?" xfId="915"/>
    <cellStyle name="_Фаолият_?ишло? тарра?иёти 82 банд тўли?_ВВП" xfId="916"/>
    <cellStyle name="_Фаолият_?ишло? тарра?иёти 82 банд тўли?_Лист1" xfId="917"/>
    <cellStyle name="_Фаолият_?ишло? тарра?иёти 82 банд тўли?_Пмин" xfId="918"/>
    <cellStyle name="_Фаолият_1. Промышленность измененная версия" xfId="919"/>
    <cellStyle name="_Фаолият_1па" xfId="920"/>
    <cellStyle name="_Фаолият_1па_ВВП" xfId="921"/>
    <cellStyle name="_Фаолият_1па_Лист1" xfId="922"/>
    <cellStyle name="_Фаолият_1па_Пмин" xfId="923"/>
    <cellStyle name="_Фаолият_4. Сельское хозяйство +" xfId="924"/>
    <cellStyle name="_Фаолият_8- 9-10-жадвал" xfId="925"/>
    <cellStyle name="_Фаолият_II. Мониторинг янв-фев 09" xfId="926"/>
    <cellStyle name="_Фаолият_II. Мониторинг янв-фев 09 2" xfId="927"/>
    <cellStyle name="_Фаолият_II. Мониторинг янв-фев 09_ИП 2014гг_19112013" xfId="928"/>
    <cellStyle name="_Фаолият_II. Мониторинг янв-фев 09_перечень" xfId="929"/>
    <cellStyle name="_Фаолият_II. Мониторинг янв-фев 09_Сводная_(Кол-во)" xfId="930"/>
    <cellStyle name="_Фаолият_II. Мониторинг янв-фев 09_Сводный 2013 (ПСД)" xfId="931"/>
    <cellStyle name="_Фаолият_Import_Forecast(last)_12.09.11 (Ismailovu)" xfId="932"/>
    <cellStyle name="_Фаолият_Import_Forecast(last)_12.09.11 (Ismailovu)_ВВП" xfId="933"/>
    <cellStyle name="_Фаолият_Import_Forecast(last)_12.09.11 (Ismailovu)_Лист1" xfId="934"/>
    <cellStyle name="_Фаолият_Import_Forecast(last)_12.09.11 (Ismailovu)_Пмин" xfId="935"/>
    <cellStyle name="_Фаолият_АК УНПрод. Макет таблиц дляМЭ 2010-2015гг (31.05.12г)" xfId="936"/>
    <cellStyle name="_Фаолият_АК УНПрод. Макет таблиц дляМЭ 2010-2015гг (31.05.12г)_Натур объемы для МЭ согласовано с Шеровым АК УзНГД от14.06.12г" xfId="937"/>
    <cellStyle name="_Фаолият_ВВП пром (2)" xfId="938"/>
    <cellStyle name="_Фаолият_ВВП пром (2)_Натур объемы для МЭ согласовано с Шеровым АК УзНГД от14.06.12г" xfId="939"/>
    <cellStyle name="_Фаолият_вес  16ж мониторинг" xfId="940"/>
    <cellStyle name="_Фаолият_газомекость последний" xfId="941"/>
    <cellStyle name="_Фаолият_газомекость последний_Натур объемы для МЭ согласовано с Шеровым АК УзНГД от14.06.12г" xfId="942"/>
    <cellStyle name="_Фаолият_Ден масса" xfId="943"/>
    <cellStyle name="_Фаолият_Ден масса_ВВП" xfId="944"/>
    <cellStyle name="_Фаолият_Ден масса_Лист1" xfId="945"/>
    <cellStyle name="_Фаолият_Ден масса_Пмин" xfId="946"/>
    <cellStyle name="_Фаолият_инвест-регион" xfId="947"/>
    <cellStyle name="_Фаолият_ИП 2014гг_19112013" xfId="948"/>
    <cellStyle name="_Фаолият_қишлоқ таррақиёти 82 банд тўлиқ" xfId="949"/>
    <cellStyle name="_Фаолият_қишлоқ таррақиёти 82 банд тўлиқ_2 Приложение №1 к Постановлению" xfId="950"/>
    <cellStyle name="_Фаолият_қишлоқ таррақиёти 82 банд тўлиқ_2 Приложение №1 к Постановлению_Натур объемы для МЭ согласовано с Шеровым АК УзНГД от14.06.12г" xfId="951"/>
    <cellStyle name="_Фаолият_қишлоқ таррақиёти 82 банд тўлиқ_2 Приложения к постановлению" xfId="952"/>
    <cellStyle name="_Фаолият_қишлоқ таррақиёти 82 банд тўлиқ_2 Приложения к постановлению_Натур объемы для МЭ согласовано с Шеровым АК УзНГД от14.06.12г" xfId="953"/>
    <cellStyle name="_Фаолият_қишлоқ таррақиёти 82 банд тўлиқ_3 Приложение №2 к Постановлению" xfId="954"/>
    <cellStyle name="_Фаолият_қишлоқ таррақиёти 82 банд тўлиқ_3 Приложение №2 к Постановлению_Натур объемы для МЭ согласовано с Шеровым АК УзНГД от14.06.12г" xfId="955"/>
    <cellStyle name="_Фаолият_қишлоқ таррақиёти 82 банд тўлиқ_ВВП" xfId="956"/>
    <cellStyle name="_Фаолият_қишлоқ таррақиёти 82 банд тўлиқ_газомекость последний" xfId="957"/>
    <cellStyle name="_Фаолият_қишлоқ таррақиёти 82 банд тўлиқ_газомекость последний_Натур объемы для МЭ согласовано с Шеровым АК УзНГД от14.06.12г" xfId="958"/>
    <cellStyle name="_Фаолият_қишлоқ таррақиёти 82 банд тўлиқ_Копия 2 Приложение _1 к Постановлению" xfId="959"/>
    <cellStyle name="_Фаолият_қишлоқ таррақиёти 82 банд тўлиқ_Копия 2 Приложение _1 к Постановлению_Натур объемы для МЭ согласовано с Шеровым АК УзНГД от14.06.12г" xfId="960"/>
    <cellStyle name="_Фаолият_қишлоқ таррақиёти 82 банд тўлиқ_Лист1" xfId="961"/>
    <cellStyle name="_Фаолият_қишлоқ таррақиёти 82 банд тўлиқ_Макет таблиц Минэкон" xfId="962"/>
    <cellStyle name="_Фаолият_қишлоқ таррақиёти 82 банд тўлиқ_Макет таблиц Минэкон_Натур объемы для МЭ согласовано с Шеровым АК УзНГД от14.06.12г" xfId="963"/>
    <cellStyle name="_Фаолият_қишлоқ таррақиёти 82 банд тўлиқ_Натур объемы для МЭ согласовано с Шеровым АК УзНГД от14.06.12г" xfId="964"/>
    <cellStyle name="_Фаолият_қишлоқ таррақиёти 82 банд тўлиқ_Пмин" xfId="965"/>
    <cellStyle name="_Фаолият_қишлоқ таррақиёти 82 банд тўлиқ_Приложение 1" xfId="966"/>
    <cellStyle name="_Фаолият_қишлоқ таррақиёти 82 банд тўлиқ_Приложение 1_Натур объемы для МЭ согласовано с Шеровым АК УзНГД от14.06.12г" xfId="967"/>
    <cellStyle name="_Фаолият_қишлоқ таррақиёти 82 банд тўлиқ_Приложения к ПП" xfId="968"/>
    <cellStyle name="_Фаолият_қишлоқ таррақиёти 82 банд тўлиқ_Приложения к ПП_Натур объемы для МЭ согласовано с Шеровым АК УзНГД от14.06.12г" xfId="969"/>
    <cellStyle name="_Фаолият_қишлоқ таррақиёти 82 банд тўлиқ_Рассмот.таблица-экономия в деньгах-1" xfId="970"/>
    <cellStyle name="_Фаолият_қишлоқ таррақиёти 82 банд тўлиқ_Рассмот.таблица-экономия в деньгах-1_Натур объемы для МЭ согласовано с Шеровым АК УзНГД от14.06.12г" xfId="971"/>
    <cellStyle name="_Фаолият_Лист10" xfId="972"/>
    <cellStyle name="_Фаолият_Лист2" xfId="973"/>
    <cellStyle name="_Фаолият_Лист2_1" xfId="974"/>
    <cellStyle name="_Фаолият_Лист2_ВВП" xfId="975"/>
    <cellStyle name="_Фаолият_Лист2_Лист1" xfId="976"/>
    <cellStyle name="_Фаолият_Лист2_Пмин" xfId="977"/>
    <cellStyle name="_Фаолият_Лист7" xfId="978"/>
    <cellStyle name="_Фаолият_Лист9" xfId="979"/>
    <cellStyle name="_Фаолият_Мощности за 2010-2015 в МЭ" xfId="980"/>
    <cellStyle name="_Фаолият_Натур объемы для МЭ согласовано с Шеровым АК УзНГД от14.06.12г" xfId="981"/>
    <cellStyle name="_Фаолият_перечень" xfId="982"/>
    <cellStyle name="_Фаолият_Прогноз производства до конца 2011 года 20.04.2011г" xfId="983"/>
    <cellStyle name="_Фаолият_Прогноз_2012_24.09.11" xfId="984"/>
    <cellStyle name="_Фаолият_Прогноз_2012_24.09.11_ВВП" xfId="985"/>
    <cellStyle name="_Фаолият_Прогноз_2012_24.09.11_Лист1" xfId="986"/>
    <cellStyle name="_Фаолият_Прогноз_2012_24.09.11_Пмин" xfId="987"/>
    <cellStyle name="_Фаолият_Пром жадвалллар 6 ой" xfId="988"/>
    <cellStyle name="_Фаолият_Промышленность  исправленная мощность" xfId="989"/>
    <cellStyle name="_Фаолият_Промышленность Fayz Dekor" xfId="990"/>
    <cellStyle name="_Фаолият_Промышленность111111" xfId="991"/>
    <cellStyle name="_Фаолият_сводная 1 пар (2)" xfId="992"/>
    <cellStyle name="_Фаолият_сводная 1 пар (2)_ВВП" xfId="993"/>
    <cellStyle name="_Фаолият_сводная 1 пар (2)_Лист1" xfId="994"/>
    <cellStyle name="_Фаолият_сводная 1 пар (2)_Пмин" xfId="995"/>
    <cellStyle name="_Фаолият_Сводная 1па (2)" xfId="996"/>
    <cellStyle name="_Фаолият_Сводная 1па (2)_ВВП" xfId="997"/>
    <cellStyle name="_Фаолият_Сводная 1па (2)_Лист1" xfId="998"/>
    <cellStyle name="_Фаолият_Сводная 1па (2)_Пмин" xfId="999"/>
    <cellStyle name="_Фаолият_сводная 1пр (2)" xfId="1000"/>
    <cellStyle name="_Фаолият_сводная 1пр (2)_ВВП" xfId="1001"/>
    <cellStyle name="_Фаолият_сводная 1пр (2)_Лист1" xfId="1002"/>
    <cellStyle name="_Фаолият_сводная 1пр (2)_Пмин" xfId="1003"/>
    <cellStyle name="_Фаолият_Сводная_(Кол-во)" xfId="1004"/>
    <cellStyle name="_Фаолият_Сводный 2013 (ПСД)" xfId="1005"/>
    <cellStyle name="_Фаолият_таб.3п для МинЭкон.2012-13г" xfId="1006"/>
    <cellStyle name="_Фаолият_таб.3п для МинЭкон.2012-13г_Натур объемы для МЭ согласовано с Шеровым АК УзНГД от14.06.12г" xfId="1007"/>
    <cellStyle name="_Фаолият_ТНП дамир ака" xfId="1008"/>
    <cellStyle name="_Фаолият_ЯИЎ-сервис" xfId="1009"/>
    <cellStyle name="_Фаолият_ЯИЎ-сервис_2 Приложение №1 к Постановлению" xfId="1010"/>
    <cellStyle name="_Фаолият_ЯИЎ-сервис_2 Приложение №1 к Постановлению_Натур объемы для МЭ согласовано с Шеровым АК УзНГД от14.06.12г" xfId="1011"/>
    <cellStyle name="_Фаолият_ЯИЎ-сервис_2 Приложения к постановлению" xfId="1012"/>
    <cellStyle name="_Фаолият_ЯИЎ-сервис_2 Приложения к постановлению_Натур объемы для МЭ согласовано с Шеровым АК УзНГД от14.06.12г" xfId="1013"/>
    <cellStyle name="_Фаолият_ЯИЎ-сервис_3 Приложение №2 к Постановлению" xfId="1014"/>
    <cellStyle name="_Фаолият_ЯИЎ-сервис_3 Приложение №2 к Постановлению_Натур объемы для МЭ согласовано с Шеровым АК УзНГД от14.06.12г" xfId="1015"/>
    <cellStyle name="_Фаолият_ЯИЎ-сервис_ВВП" xfId="1016"/>
    <cellStyle name="_Фаолият_ЯИЎ-сервис_газомекость последний" xfId="1017"/>
    <cellStyle name="_Фаолият_ЯИЎ-сервис_газомекость последний_Натур объемы для МЭ согласовано с Шеровым АК УзНГД от14.06.12г" xfId="1018"/>
    <cellStyle name="_Фаолият_ЯИЎ-сервис_Копия 2 Приложение _1 к Постановлению" xfId="1019"/>
    <cellStyle name="_Фаолият_ЯИЎ-сервис_Копия 2 Приложение _1 к Постановлению_Натур объемы для МЭ согласовано с Шеровым АК УзНГД от14.06.12г" xfId="1020"/>
    <cellStyle name="_Фаолият_ЯИЎ-сервис_Лист1" xfId="1021"/>
    <cellStyle name="_Фаолият_ЯИЎ-сервис_Макет таблиц Минэкон" xfId="1022"/>
    <cellStyle name="_Фаолият_ЯИЎ-сервис_Макет таблиц Минэкон_Натур объемы для МЭ согласовано с Шеровым АК УзНГД от14.06.12г" xfId="1023"/>
    <cellStyle name="_Фаолият_ЯИЎ-сервис_Натур объемы для МЭ согласовано с Шеровым АК УзНГД от14.06.12г" xfId="1024"/>
    <cellStyle name="_Фаолият_ЯИЎ-сервис_Пмин" xfId="1025"/>
    <cellStyle name="_Фаолият_ЯИЎ-сервис_Приложение 1" xfId="1026"/>
    <cellStyle name="_Фаолият_ЯИЎ-сервис_Приложение 1_Натур объемы для МЭ согласовано с Шеровым АК УзНГД от14.06.12г" xfId="1027"/>
    <cellStyle name="_Фаолият_ЯИЎ-сервис_Приложения к ПП" xfId="1028"/>
    <cellStyle name="_Фаолият_ЯИЎ-сервис_Приложения к ПП_Натур объемы для МЭ согласовано с Шеровым АК УзНГД от14.06.12г" xfId="1029"/>
    <cellStyle name="_Фаолият_ЯИЎ-сервис_Рассмот.таблица-экономия в деньгах-1" xfId="1030"/>
    <cellStyle name="_Фаолият_ЯИЎ-сервис_Рассмот.таблица-экономия в деньгах-1_Натур объемы для МЭ согласовано с Шеровым АК УзНГД от14.06.12г" xfId="1031"/>
    <cellStyle name="_ФОНД(10.03.2011)" xfId="1032"/>
    <cellStyle name="_ФОНД(28.02.11)" xfId="1033"/>
    <cellStyle name="_Форма отчетности по КБ локализаци и МТР" xfId="1034"/>
    <cellStyle name="_Формирование 13112009" xfId="1035"/>
    <cellStyle name="_Формирование 13112009 2" xfId="1036"/>
    <cellStyle name="_Формирование 13112009_ИП 2014гг_19112013" xfId="1037"/>
    <cellStyle name="_Формирование 13112009_перечень" xfId="1038"/>
    <cellStyle name="_Формирование 13112009_Сводная_(Кол-во)" xfId="1039"/>
    <cellStyle name="_Формирование 13112009_Сводный 2013 (ПСД)" xfId="1040"/>
    <cellStyle name="_Хоразм" xfId="1041"/>
    <cellStyle name="_Хоразм 2" xfId="1042"/>
    <cellStyle name="_Хоразм вилояти  январ-апрел янги иш уринлари  04.05.2009 йил" xfId="1043"/>
    <cellStyle name="_Хоразм вилояти  январ-апрел янги иш уринлари  04.05.2009 йил_Заем_181113г." xfId="1044"/>
    <cellStyle name="_Хоразм вилояти  январ-апрел янги иш уринлари  04.05.2009 йил_Заем_ПСД_171113" xfId="1045"/>
    <cellStyle name="_Хоразм вилояти  январ-апрел янги иш уринлари  04.05.2009 йил_Заем_ПСД_171113 2" xfId="1046"/>
    <cellStyle name="_Хоразм вилояти  январ-апрел янги иш уринлари  04.05.2009 йил_Прил_2-1,. 2-6 (ввод)-140114 (2)" xfId="1047"/>
    <cellStyle name="_Хоразм вилояти янги иш уринлари" xfId="1048"/>
    <cellStyle name="_Хоразм вилояти янги иш уринлари_Заем_181113г." xfId="1049"/>
    <cellStyle name="_Хоразм вилояти янги иш уринлари_Заем_ПСД_171113" xfId="1050"/>
    <cellStyle name="_Хоразм вилояти янги иш уринлари_Заем_ПСД_171113 2" xfId="1051"/>
    <cellStyle name="_Хоразм вилояти янги иш уринлари_Прил_2-1,. 2-6 (ввод)-140114 (2)" xfId="1052"/>
    <cellStyle name="_Хоразм вилояти янги иш урни январ-июн ойлари" xfId="1053"/>
    <cellStyle name="_Хоразм вилояти янги иш урни январ-июн ойлари_Заем_181113г." xfId="1054"/>
    <cellStyle name="_Хоразм вилояти янги иш урни январ-июн ойлари_Заем_ПСД_171113" xfId="1055"/>
    <cellStyle name="_Хоразм вилояти янги иш урни январ-июн ойлари_Заем_ПСД_171113 2" xfId="1056"/>
    <cellStyle name="_Хоразм вилояти янги иш урни январ-июн ойлари_Прил_2-1,. 2-6 (ввод)-140114 (2)" xfId="1057"/>
    <cellStyle name="_Хоразм_1. Промышленность измененная версия" xfId="1058"/>
    <cellStyle name="_Хоразм_1па" xfId="1059"/>
    <cellStyle name="_Хоразм_1па_ВВП" xfId="1060"/>
    <cellStyle name="_Хоразм_1па_Лист1" xfId="1061"/>
    <cellStyle name="_Хоразм_1па_Пмин" xfId="1062"/>
    <cellStyle name="_Хоразм_8- 9-10-жадвал" xfId="1063"/>
    <cellStyle name="_Хоразм_Import_Forecast(last)_12.09.11 (Ismailovu)" xfId="1064"/>
    <cellStyle name="_Хоразм_Import_Forecast(last)_12.09.11 (Ismailovu)_ВВП" xfId="1065"/>
    <cellStyle name="_Хоразм_Import_Forecast(last)_12.09.11 (Ismailovu)_Лист1" xfId="1066"/>
    <cellStyle name="_Хоразм_Import_Forecast(last)_12.09.11 (Ismailovu)_Пмин" xfId="1067"/>
    <cellStyle name="_Хоразм_АК УНПрод. Макет таблиц дляМЭ 2010-2015гг (31.05.12г)" xfId="1068"/>
    <cellStyle name="_Хоразм_АК УНПрод. Макет таблиц дляМЭ 2010-2015гг (31.05.12г)_Натур объемы для МЭ согласовано с Шеровым АК УзНГД от14.06.12г" xfId="1069"/>
    <cellStyle name="_Хоразм_ВВП пром (2)" xfId="1070"/>
    <cellStyle name="_Хоразм_ВВП пром (2)_Натур объемы для МЭ согласовано с Шеровым АК УзНГД от14.06.12г" xfId="1071"/>
    <cellStyle name="_Хоразм_газомекость последний" xfId="1072"/>
    <cellStyle name="_Хоразм_газомекость последний_Натур объемы для МЭ согласовано с Шеровым АК УзНГД от14.06.12г" xfId="1073"/>
    <cellStyle name="_Хоразм_Ден масса" xfId="1074"/>
    <cellStyle name="_Хоразм_Ден масса_ВВП" xfId="1075"/>
    <cellStyle name="_Хоразм_Ден масса_Лист1" xfId="1076"/>
    <cellStyle name="_Хоразм_Ден масса_Пмин" xfId="1077"/>
    <cellStyle name="_Хоразм_инвест-регион" xfId="1078"/>
    <cellStyle name="_Хоразм_ИП 2014гг_19112013" xfId="1079"/>
    <cellStyle name="_Хоразм_Лист10" xfId="1080"/>
    <cellStyle name="_Хоразм_Лист2" xfId="1081"/>
    <cellStyle name="_Хоразм_Лист2_1" xfId="1082"/>
    <cellStyle name="_Хоразм_Лист2_ВВП" xfId="1083"/>
    <cellStyle name="_Хоразм_Лист2_Лист1" xfId="1084"/>
    <cellStyle name="_Хоразм_Лист2_Пмин" xfId="1085"/>
    <cellStyle name="_Хоразм_Лист7" xfId="1086"/>
    <cellStyle name="_Хоразм_Лист9" xfId="1087"/>
    <cellStyle name="_Хоразм_Мощности за 2010-2015 в МЭ" xfId="1088"/>
    <cellStyle name="_Хоразм_Натур объемы для МЭ согласовано с Шеровым АК УзНГД от14.06.12г" xfId="1089"/>
    <cellStyle name="_Хоразм_перечень" xfId="1090"/>
    <cellStyle name="_Хоразм_Прогноз производства до конца 2011 года 20.04.2011г" xfId="1091"/>
    <cellStyle name="_Хоразм_Прогноз_2012_24.09.11" xfId="1092"/>
    <cellStyle name="_Хоразм_Прогноз_2012_24.09.11_ВВП" xfId="1093"/>
    <cellStyle name="_Хоразм_Прогноз_2012_24.09.11_Лист1" xfId="1094"/>
    <cellStyle name="_Хоразм_Прогноз_2012_24.09.11_Пмин" xfId="1095"/>
    <cellStyle name="_Хоразм_Промышленность  исправленная мощность" xfId="1096"/>
    <cellStyle name="_Хоразм_Промышленность Fayz Dekor" xfId="1097"/>
    <cellStyle name="_Хоразм_Промышленность111111" xfId="1098"/>
    <cellStyle name="_Хоразм_сводная 1 пар (2)" xfId="1099"/>
    <cellStyle name="_Хоразм_сводная 1 пар (2)_ВВП" xfId="1100"/>
    <cellStyle name="_Хоразм_сводная 1 пар (2)_Лист1" xfId="1101"/>
    <cellStyle name="_Хоразм_сводная 1 пар (2)_Пмин" xfId="1102"/>
    <cellStyle name="_Хоразм_Сводная 1па (2)" xfId="1103"/>
    <cellStyle name="_Хоразм_Сводная 1па (2)_ВВП" xfId="1104"/>
    <cellStyle name="_Хоразм_Сводная 1па (2)_Лист1" xfId="1105"/>
    <cellStyle name="_Хоразм_Сводная 1па (2)_Пмин" xfId="1106"/>
    <cellStyle name="_Хоразм_сводная 1пр (2)" xfId="1107"/>
    <cellStyle name="_Хоразм_сводная 1пр (2)_ВВП" xfId="1108"/>
    <cellStyle name="_Хоразм_сводная 1пр (2)_Лист1" xfId="1109"/>
    <cellStyle name="_Хоразм_сводная 1пр (2)_Пмин" xfId="1110"/>
    <cellStyle name="_Хоразм_Сводная_(Кол-во)" xfId="1111"/>
    <cellStyle name="_Хоразм_Сводный 2013 (ПСД)" xfId="1112"/>
    <cellStyle name="_Хоразм_таб.3п для МинЭкон.2012-13г" xfId="1113"/>
    <cellStyle name="_Хоразм_таб.3п для МинЭкон.2012-13г_Натур объемы для МЭ согласовано с Шеровым АК УзНГД от14.06.12г" xfId="1114"/>
    <cellStyle name="_Хоразм_ТНП дамир ака" xfId="1115"/>
    <cellStyle name="_Чиким Апрел ойи котди" xfId="1320"/>
    <cellStyle name="_чора-тадбир свод" xfId="1116"/>
    <cellStyle name="_чора-тадбир свод 2" xfId="1117"/>
    <cellStyle name="_чора-тадбир свод_?ишло? тарра?иёти 82 банд тўли?" xfId="1118"/>
    <cellStyle name="_чора-тадбир свод_?ишло? тарра?иёти 82 банд тўли?_ВВП" xfId="1119"/>
    <cellStyle name="_чора-тадбир свод_?ишло? тарра?иёти 82 банд тўли?_Лист1" xfId="1120"/>
    <cellStyle name="_чора-тадбир свод_?ишло? тарра?иёти 82 банд тўли?_Пмин" xfId="1121"/>
    <cellStyle name="_чора-тадбир свод_1. Промышленность измененная версия" xfId="1122"/>
    <cellStyle name="_чора-тадбир свод_1па" xfId="1123"/>
    <cellStyle name="_чора-тадбир свод_1па_ВВП" xfId="1124"/>
    <cellStyle name="_чора-тадбир свод_1па_Лист1" xfId="1125"/>
    <cellStyle name="_чора-тадбир свод_1па_Пмин" xfId="1126"/>
    <cellStyle name="_чора-тадбир свод_4. Сельское хозяйство +" xfId="1127"/>
    <cellStyle name="_чора-тадбир свод_8- 9-10-жадвал" xfId="1128"/>
    <cellStyle name="_чора-тадбир свод_II. Мониторинг янв-фев 09" xfId="1129"/>
    <cellStyle name="_чора-тадбир свод_II. Мониторинг янв-фев 09 2" xfId="1130"/>
    <cellStyle name="_чора-тадбир свод_II. Мониторинг янв-фев 09_ИП 2014гг_19112013" xfId="1131"/>
    <cellStyle name="_чора-тадбир свод_II. Мониторинг янв-фев 09_перечень" xfId="1132"/>
    <cellStyle name="_чора-тадбир свод_II. Мониторинг янв-фев 09_Сводная_(Кол-во)" xfId="1133"/>
    <cellStyle name="_чора-тадбир свод_II. Мониторинг янв-фев 09_Сводный 2013 (ПСД)" xfId="1134"/>
    <cellStyle name="_чора-тадбир свод_Import_Forecast(last)_12.09.11 (Ismailovu)" xfId="1135"/>
    <cellStyle name="_чора-тадбир свод_Import_Forecast(last)_12.09.11 (Ismailovu)_ВВП" xfId="1136"/>
    <cellStyle name="_чора-тадбир свод_Import_Forecast(last)_12.09.11 (Ismailovu)_Лист1" xfId="1137"/>
    <cellStyle name="_чора-тадбир свод_Import_Forecast(last)_12.09.11 (Ismailovu)_Пмин" xfId="1138"/>
    <cellStyle name="_чора-тадбир свод_АК УНПрод. Макет таблиц дляМЭ 2010-2015гг (31.05.12г)" xfId="1139"/>
    <cellStyle name="_чора-тадбир свод_АК УНПрод. Макет таблиц дляМЭ 2010-2015гг (31.05.12г)_Натур объемы для МЭ согласовано с Шеровым АК УзНГД от14.06.12г" xfId="1140"/>
    <cellStyle name="_чора-тадбир свод_ВВП пром (2)" xfId="1141"/>
    <cellStyle name="_чора-тадбир свод_ВВП пром (2)_Натур объемы для МЭ согласовано с Шеровым АК УзНГД от14.06.12г" xfId="1142"/>
    <cellStyle name="_чора-тадбир свод_вес  16ж мониторинг" xfId="1143"/>
    <cellStyle name="_чора-тадбир свод_газомекость последний" xfId="1144"/>
    <cellStyle name="_чора-тадбир свод_газомекость последний_Натур объемы для МЭ согласовано с Шеровым АК УзНГД от14.06.12г" xfId="1145"/>
    <cellStyle name="_чора-тадбир свод_Ден масса" xfId="1146"/>
    <cellStyle name="_чора-тадбир свод_Ден масса_ВВП" xfId="1147"/>
    <cellStyle name="_чора-тадбир свод_Ден масса_Лист1" xfId="1148"/>
    <cellStyle name="_чора-тадбир свод_Ден масса_Пмин" xfId="1149"/>
    <cellStyle name="_чора-тадбир свод_инвест-регион" xfId="1150"/>
    <cellStyle name="_чора-тадбир свод_ИП 2014гг_19112013" xfId="1151"/>
    <cellStyle name="_чора-тадбир свод_қишлоқ таррақиёти 82 банд тўлиқ" xfId="1152"/>
    <cellStyle name="_чора-тадбир свод_қишлоқ таррақиёти 82 банд тўлиқ_2 Приложение №1 к Постановлению" xfId="1153"/>
    <cellStyle name="_чора-тадбир свод_қишлоқ таррақиёти 82 банд тўлиқ_2 Приложение №1 к Постановлению_Натур объемы для МЭ согласовано с Шеровым АК УзНГД от14.06.12г" xfId="1154"/>
    <cellStyle name="_чора-тадбир свод_қишлоқ таррақиёти 82 банд тўлиқ_2 Приложения к постановлению" xfId="1155"/>
    <cellStyle name="_чора-тадбир свод_қишлоқ таррақиёти 82 банд тўлиқ_2 Приложения к постановлению_Натур объемы для МЭ согласовано с Шеровым АК УзНГД от14.06.12г" xfId="1156"/>
    <cellStyle name="_чора-тадбир свод_қишлоқ таррақиёти 82 банд тўлиқ_3 Приложение №2 к Постановлению" xfId="1157"/>
    <cellStyle name="_чора-тадбир свод_қишлоқ таррақиёти 82 банд тўлиқ_3 Приложение №2 к Постановлению_Натур объемы для МЭ согласовано с Шеровым АК УзНГД от14.06.12г" xfId="1158"/>
    <cellStyle name="_чора-тадбир свод_қишлоқ таррақиёти 82 банд тўлиқ_ВВП" xfId="1159"/>
    <cellStyle name="_чора-тадбир свод_қишлоқ таррақиёти 82 банд тўлиқ_газомекость последний" xfId="1160"/>
    <cellStyle name="_чора-тадбир свод_қишлоқ таррақиёти 82 банд тўлиқ_газомекость последний_Натур объемы для МЭ согласовано с Шеровым АК УзНГД от14.06.12г" xfId="1161"/>
    <cellStyle name="_чора-тадбир свод_қишлоқ таррақиёти 82 банд тўлиқ_Копия 2 Приложение _1 к Постановлению" xfId="1162"/>
    <cellStyle name="_чора-тадбир свод_қишлоқ таррақиёти 82 банд тўлиқ_Копия 2 Приложение _1 к Постановлению_Натур объемы для МЭ согласовано с Шеровым АК УзНГД от14.06.12г" xfId="1163"/>
    <cellStyle name="_чора-тадбир свод_қишлоқ таррақиёти 82 банд тўлиқ_Лист1" xfId="1164"/>
    <cellStyle name="_чора-тадбир свод_қишлоқ таррақиёти 82 банд тўлиқ_Макет таблиц Минэкон" xfId="1165"/>
    <cellStyle name="_чора-тадбир свод_қишлоқ таррақиёти 82 банд тўлиқ_Макет таблиц Минэкон_Натур объемы для МЭ согласовано с Шеровым АК УзНГД от14.06.12г" xfId="1166"/>
    <cellStyle name="_чора-тадбир свод_қишлоқ таррақиёти 82 банд тўлиқ_Натур объемы для МЭ согласовано с Шеровым АК УзНГД от14.06.12г" xfId="1167"/>
    <cellStyle name="_чора-тадбир свод_қишлоқ таррақиёти 82 банд тўлиқ_Пмин" xfId="1168"/>
    <cellStyle name="_чора-тадбир свод_қишлоқ таррақиёти 82 банд тўлиқ_Приложение 1" xfId="1169"/>
    <cellStyle name="_чора-тадбир свод_қишлоқ таррақиёти 82 банд тўлиқ_Приложение 1_Натур объемы для МЭ согласовано с Шеровым АК УзНГД от14.06.12г" xfId="1170"/>
    <cellStyle name="_чора-тадбир свод_қишлоқ таррақиёти 82 банд тўлиқ_Приложения к ПП" xfId="1171"/>
    <cellStyle name="_чора-тадбир свод_қишлоқ таррақиёти 82 банд тўлиқ_Приложения к ПП_Натур объемы для МЭ согласовано с Шеровым АК УзНГД от14.06.12г" xfId="1172"/>
    <cellStyle name="_чора-тадбир свод_қишлоқ таррақиёти 82 банд тўлиқ_Рассмот.таблица-экономия в деньгах-1" xfId="1173"/>
    <cellStyle name="_чора-тадбир свод_қишлоқ таррақиёти 82 банд тўлиқ_Рассмот.таблица-экономия в деньгах-1_Натур объемы для МЭ согласовано с Шеровым АК УзНГД от14.06.12г" xfId="1174"/>
    <cellStyle name="_чора-тадбир свод_Лист10" xfId="1175"/>
    <cellStyle name="_чора-тадбир свод_Лист2" xfId="1176"/>
    <cellStyle name="_чора-тадбир свод_Лист2_1" xfId="1177"/>
    <cellStyle name="_чора-тадбир свод_Лист2_ВВП" xfId="1178"/>
    <cellStyle name="_чора-тадбир свод_Лист2_Лист1" xfId="1179"/>
    <cellStyle name="_чора-тадбир свод_Лист2_Пмин" xfId="1180"/>
    <cellStyle name="_чора-тадбир свод_Лист7" xfId="1181"/>
    <cellStyle name="_чора-тадбир свод_Лист9" xfId="1182"/>
    <cellStyle name="_чора-тадбир свод_Мощности за 2010-2015 в МЭ" xfId="1183"/>
    <cellStyle name="_чора-тадбир свод_Натур объемы для МЭ согласовано с Шеровым АК УзНГД от14.06.12г" xfId="1184"/>
    <cellStyle name="_чора-тадбир свод_перечень" xfId="1185"/>
    <cellStyle name="_чора-тадбир свод_Прогноз производства до конца 2011 года 20.04.2011г" xfId="1186"/>
    <cellStyle name="_чора-тадбир свод_Прогноз_2012_24.09.11" xfId="1187"/>
    <cellStyle name="_чора-тадбир свод_Прогноз_2012_24.09.11_ВВП" xfId="1188"/>
    <cellStyle name="_чора-тадбир свод_Прогноз_2012_24.09.11_Лист1" xfId="1189"/>
    <cellStyle name="_чора-тадбир свод_Прогноз_2012_24.09.11_Пмин" xfId="1190"/>
    <cellStyle name="_чора-тадбир свод_Пром жадвалллар 6 ой" xfId="1191"/>
    <cellStyle name="_чора-тадбир свод_Промышленность  исправленная мощность" xfId="1192"/>
    <cellStyle name="_чора-тадбир свод_Промышленность Fayz Dekor" xfId="1193"/>
    <cellStyle name="_чора-тадбир свод_Промышленность111111" xfId="1194"/>
    <cellStyle name="_чора-тадбир свод_сводная 1 пар (2)" xfId="1195"/>
    <cellStyle name="_чора-тадбир свод_сводная 1 пар (2)_ВВП" xfId="1196"/>
    <cellStyle name="_чора-тадбир свод_сводная 1 пар (2)_Лист1" xfId="1197"/>
    <cellStyle name="_чора-тадбир свод_сводная 1 пар (2)_Пмин" xfId="1198"/>
    <cellStyle name="_чора-тадбир свод_Сводная 1па (2)" xfId="1199"/>
    <cellStyle name="_чора-тадбир свод_Сводная 1па (2)_ВВП" xfId="1200"/>
    <cellStyle name="_чора-тадбир свод_Сводная 1па (2)_Лист1" xfId="1201"/>
    <cellStyle name="_чора-тадбир свод_Сводная 1па (2)_Пмин" xfId="1202"/>
    <cellStyle name="_чора-тадбир свод_сводная 1пр (2)" xfId="1203"/>
    <cellStyle name="_чора-тадбир свод_сводная 1пр (2)_ВВП" xfId="1204"/>
    <cellStyle name="_чора-тадбир свод_сводная 1пр (2)_Лист1" xfId="1205"/>
    <cellStyle name="_чора-тадбир свод_сводная 1пр (2)_Пмин" xfId="1206"/>
    <cellStyle name="_чора-тадбир свод_Сводная_(Кол-во)" xfId="1207"/>
    <cellStyle name="_чора-тадбир свод_Сводный 2013 (ПСД)" xfId="1208"/>
    <cellStyle name="_чора-тадбир свод_таб.3п для МинЭкон.2012-13г" xfId="1209"/>
    <cellStyle name="_чора-тадбир свод_таб.3п для МинЭкон.2012-13г_Натур объемы для МЭ согласовано с Шеровым АК УзНГД от14.06.12г" xfId="1210"/>
    <cellStyle name="_чора-тадбир свод_ТНП дамир ака" xfId="1211"/>
    <cellStyle name="_чора-тадбир свод_ЯИЎ-сервис" xfId="1212"/>
    <cellStyle name="_чора-тадбир свод_ЯИЎ-сервис_2 Приложение №1 к Постановлению" xfId="1213"/>
    <cellStyle name="_чора-тадбир свод_ЯИЎ-сервис_2 Приложение №1 к Постановлению_Натур объемы для МЭ согласовано с Шеровым АК УзНГД от14.06.12г" xfId="1214"/>
    <cellStyle name="_чора-тадбир свод_ЯИЎ-сервис_2 Приложения к постановлению" xfId="1215"/>
    <cellStyle name="_чора-тадбир свод_ЯИЎ-сервис_2 Приложения к постановлению_Натур объемы для МЭ согласовано с Шеровым АК УзНГД от14.06.12г" xfId="1216"/>
    <cellStyle name="_чора-тадбир свод_ЯИЎ-сервис_3 Приложение №2 к Постановлению" xfId="1217"/>
    <cellStyle name="_чора-тадбир свод_ЯИЎ-сервис_3 Приложение №2 к Постановлению_Натур объемы для МЭ согласовано с Шеровым АК УзНГД от14.06.12г" xfId="1218"/>
    <cellStyle name="_чора-тадбир свод_ЯИЎ-сервис_ВВП" xfId="1219"/>
    <cellStyle name="_чора-тадбир свод_ЯИЎ-сервис_газомекость последний" xfId="1220"/>
    <cellStyle name="_чора-тадбир свод_ЯИЎ-сервис_газомекость последний_Натур объемы для МЭ согласовано с Шеровым АК УзНГД от14.06.12г" xfId="1221"/>
    <cellStyle name="_чора-тадбир свод_ЯИЎ-сервис_Копия 2 Приложение _1 к Постановлению" xfId="1222"/>
    <cellStyle name="_чора-тадбир свод_ЯИЎ-сервис_Копия 2 Приложение _1 к Постановлению_Натур объемы для МЭ согласовано с Шеровым АК УзНГД от14.06.12г" xfId="1223"/>
    <cellStyle name="_чора-тадбир свод_ЯИЎ-сервис_Лист1" xfId="1224"/>
    <cellStyle name="_чора-тадбир свод_ЯИЎ-сервис_Макет таблиц Минэкон" xfId="1225"/>
    <cellStyle name="_чора-тадбир свод_ЯИЎ-сервис_Макет таблиц Минэкон_Натур объемы для МЭ согласовано с Шеровым АК УзНГД от14.06.12г" xfId="1226"/>
    <cellStyle name="_чора-тадбир свод_ЯИЎ-сервис_Натур объемы для МЭ согласовано с Шеровым АК УзНГД от14.06.12г" xfId="1227"/>
    <cellStyle name="_чора-тадбир свод_ЯИЎ-сервис_Пмин" xfId="1228"/>
    <cellStyle name="_чора-тадбир свод_ЯИЎ-сервис_Приложение 1" xfId="1229"/>
    <cellStyle name="_чора-тадбир свод_ЯИЎ-сервис_Приложение 1_Натур объемы для МЭ согласовано с Шеровым АК УзНГД от14.06.12г" xfId="1230"/>
    <cellStyle name="_чора-тадбир свод_ЯИЎ-сервис_Приложения к ПП" xfId="1231"/>
    <cellStyle name="_чора-тадбир свод_ЯИЎ-сервис_Приложения к ПП_Натур объемы для МЭ согласовано с Шеровым АК УзНГД от14.06.12г" xfId="1232"/>
    <cellStyle name="_чора-тадбир свод_ЯИЎ-сервис_Рассмот.таблица-экономия в деньгах-1" xfId="1233"/>
    <cellStyle name="_чора-тадбир свод_ЯИЎ-сервис_Рассмот.таблица-экономия в деньгах-1_Натур объемы для МЭ согласовано с Шеровым АК УзНГД от14.06.12г" xfId="1234"/>
    <cellStyle name="_Экcпорт автопром на 25.12.10" xfId="1235"/>
    <cellStyle name="_Энг охирги экипаж-1" xfId="1321"/>
    <cellStyle name="_январь-март в Мин эк" xfId="1236"/>
    <cellStyle name="_январь-март в Мин эк 2" xfId="1237"/>
    <cellStyle name="_январь-март в Мин эк_ИП 2014гг_19112013" xfId="1238"/>
    <cellStyle name="_январь-март в Мин эк_перечень" xfId="1239"/>
    <cellStyle name="_январь-март в Мин эк_Сводная_(Кол-во)" xfId="1240"/>
    <cellStyle name="_январь-март в Мин эк_Сводный 2013 (ПСД)" xfId="1241"/>
    <cellStyle name="_넥시아 MINOR CHANGE 검토" xfId="1242"/>
    <cellStyle name="_법인현황요약" xfId="1243"/>
    <cellStyle name="_비상경영계획(REV.2)" xfId="1244"/>
    <cellStyle name="_상반기 실적전망 (완결9.7)" xfId="1245"/>
    <cellStyle name="_종합-MAN-POWER LOADING" xfId="1246"/>
    <cellStyle name="_종합-MAN-POWER LOADING_ТЭО 195000 БП 2008 1% рент 23% пов цен" xfId="1247"/>
    <cellStyle name="_종합-MAN-POWER LOADING_ТЭО 205000 БП 2008 1% рент 23% пов цен" xfId="1248"/>
    <cellStyle name="_첨부1" xfId="1249"/>
    <cellStyle name="؛ن [0]_³‎´" xfId="1250"/>
    <cellStyle name="؛ن_³‎´" xfId="1251"/>
    <cellStyle name="?" xfId="18"/>
    <cellStyle name="?_Формы отчетности (6)" xfId="65"/>
    <cellStyle name="?? [0.00]_PRODUCT DETAIL Q1" xfId="19"/>
    <cellStyle name="?? [0]_??" xfId="20"/>
    <cellStyle name="??_??" xfId="64"/>
    <cellStyle name="??,_x0005__x0014_" xfId="21"/>
    <cellStyle name="???? [0.00]_PRODUCT DETAIL Q1" xfId="22"/>
    <cellStyle name="???? [0]_? " xfId="23"/>
    <cellStyle name="????_? " xfId="56"/>
    <cellStyle name="?????" xfId="24"/>
    <cellStyle name="????? " xfId="25"/>
    <cellStyle name="????? &quot;???" xfId="26"/>
    <cellStyle name="????? [0]_? " xfId="27"/>
    <cellStyle name="?????_? " xfId="55"/>
    <cellStyle name="??????" xfId="29"/>
    <cellStyle name="?????? " xfId="30"/>
    <cellStyle name="??????_ ?? 25 ???" xfId="49"/>
    <cellStyle name="???????" xfId="31"/>
    <cellStyle name="??????? " xfId="32"/>
    <cellStyle name="??????? ???" xfId="33"/>
    <cellStyle name="???????_ ????.???" xfId="48"/>
    <cellStyle name="????????" xfId="34"/>
    <cellStyle name="???????? (2)" xfId="35"/>
    <cellStyle name="???????? [0]" xfId="36"/>
    <cellStyle name="????????_ ?? 25 ???" xfId="47"/>
    <cellStyle name="??????????" xfId="38"/>
    <cellStyle name="?????????? [0]" xfId="39"/>
    <cellStyle name="?????????? 57.98)" xfId="40"/>
    <cellStyle name="??????????_05,06,2007 йилга сводка Дустлик 2" xfId="46"/>
    <cellStyle name="???????????" xfId="41"/>
    <cellStyle name="??????????? 2" xfId="42"/>
    <cellStyle name="???????????_база" xfId="45"/>
    <cellStyle name="????????????? ???????????" xfId="43"/>
    <cellStyle name="????????????? ??????????? 2" xfId="44"/>
    <cellStyle name="????????. (2)" xfId="37"/>
    <cellStyle name="??????1 (2)" xfId="50"/>
    <cellStyle name="??????1 (3)" xfId="51"/>
    <cellStyle name="??????1 (5)" xfId="52"/>
    <cellStyle name="??????3" xfId="53"/>
    <cellStyle name="??????6 (2)" xfId="54"/>
    <cellStyle name="?????. ???(???.)" xfId="28"/>
    <cellStyle name="????DAMAS" xfId="57"/>
    <cellStyle name="????DMILSUMMARY" xfId="58"/>
    <cellStyle name="????nexia-B3" xfId="59"/>
    <cellStyle name="????nexia-B3 (2)" xfId="60"/>
    <cellStyle name="????nexia-B3_Raw Material" xfId="61"/>
    <cellStyle name="????TICO" xfId="62"/>
    <cellStyle name="???XLS!check_filesche|_x0005_" xfId="63"/>
    <cellStyle name="?’ћѓћ‚›‰" xfId="66"/>
    <cellStyle name="?”´?_REV3 " xfId="67"/>
    <cellStyle name="?AU?XLS!check_filesche|_x0005_" xfId="68"/>
    <cellStyle name="?AU»?XLS!check_filesche|_x0005_" xfId="69"/>
    <cellStyle name="?마 [0]_?3?1차 " xfId="70"/>
    <cellStyle name="?마_?3?1차 " xfId="71"/>
    <cellStyle name="?핺_?3?1차 " xfId="72"/>
    <cellStyle name="؟”´ذ_³‎´" xfId="1252"/>
    <cellStyle name="_x0002_._x0011__x0002_._x001b__x0002_ _x0015_%_x0018__x0001_" xfId="17"/>
    <cellStyle name="’ћѓћ‚›‰" xfId="1275"/>
    <cellStyle name="”?љ‘?ђћ‚ђќќ›‰" xfId="1254"/>
    <cellStyle name="”?ќђќ‘ћ‚›‰" xfId="1253"/>
    <cellStyle name="”€љ‘€ђћ‚ђќќ›‰" xfId="1257"/>
    <cellStyle name="”€љ‘€ђћ‚ђќќ›‰ 2" xfId="1258"/>
    <cellStyle name="”€ќђќ‘ћ‚›‰" xfId="1255"/>
    <cellStyle name="”€ќђќ‘ћ‚›‰ 2" xfId="1256"/>
    <cellStyle name="”љ‘ђћ‚ђќќ›‰" xfId="1260"/>
    <cellStyle name="”ќђќ‘ћ‚›‰" xfId="1259"/>
    <cellStyle name="„…ќ…†ќ›‰" xfId="1261"/>
    <cellStyle name="„…ќ…†ќ›‰ 2" xfId="1262"/>
    <cellStyle name="„…ќ…†ќ›‰ 3" xfId="1263"/>
    <cellStyle name="„ђ’ђ" xfId="1264"/>
    <cellStyle name="„ђ’ђ 2" xfId="1265"/>
    <cellStyle name="‡ђѓћ‹ћ‚ћљ1" xfId="1269"/>
    <cellStyle name="‡ђѓћ‹ћ‚ћљ1 2" xfId="1270"/>
    <cellStyle name="‡ђѓћ‹ћ‚ћљ1 3" xfId="1271"/>
    <cellStyle name="‡ђѓћ‹ћ‚ћљ2" xfId="1272"/>
    <cellStyle name="‡ђѓћ‹ћ‚ћљ2 2" xfId="1273"/>
    <cellStyle name="‡ђѓћ‹ћ‚ћљ2 3" xfId="1274"/>
    <cellStyle name="€’ћѓћ‚›‰" xfId="1266"/>
    <cellStyle name="€’ћѓћ‚›‰ 2" xfId="1267"/>
    <cellStyle name="€’ћѓћ‚›‰ 3" xfId="1268"/>
    <cellStyle name="0,0_x000d__x000a_NA_x000d__x000a_" xfId="1345"/>
    <cellStyle name="1" xfId="1322"/>
    <cellStyle name="1 2" xfId="1323"/>
    <cellStyle name="1 3" xfId="1324"/>
    <cellStyle name="1_05,06,2007 йилга сводка Дустлик 2" xfId="1325"/>
    <cellStyle name="¹ض¤ [0]_³‎´" xfId="1346"/>
    <cellStyle name="¹ض¤_³‎´" xfId="1347"/>
    <cellStyle name="2" xfId="1326"/>
    <cellStyle name="2 2" xfId="1327"/>
    <cellStyle name="2 3" xfId="1328"/>
    <cellStyle name="2_05,06,2007 йилга сводка Дустлик 2" xfId="1329"/>
    <cellStyle name="20% - Accent1" xfId="1348"/>
    <cellStyle name="20% - Accent1 2" xfId="1349"/>
    <cellStyle name="20% - Accent1 2 2" xfId="1350"/>
    <cellStyle name="20% - Accent1 2_Тендер_191113" xfId="1351"/>
    <cellStyle name="20% - Accent1 3" xfId="1352"/>
    <cellStyle name="20% - Accent1_Ввод в 2013г_пос_146" xfId="1353"/>
    <cellStyle name="20% - Accent2" xfId="1354"/>
    <cellStyle name="20% - Accent2 2" xfId="1355"/>
    <cellStyle name="20% - Accent2 2 2" xfId="1356"/>
    <cellStyle name="20% - Accent2 2_Тендер_191113" xfId="1357"/>
    <cellStyle name="20% - Accent2 3" xfId="1358"/>
    <cellStyle name="20% - Accent2_Ввод в 2013г_пос_146" xfId="1359"/>
    <cellStyle name="20% - Accent3" xfId="1360"/>
    <cellStyle name="20% - Accent3 2" xfId="1361"/>
    <cellStyle name="20% - Accent3 2 2" xfId="1362"/>
    <cellStyle name="20% - Accent3 2_Тендер_191113" xfId="1363"/>
    <cellStyle name="20% - Accent3 3" xfId="1364"/>
    <cellStyle name="20% - Accent3_Ввод в 2013г_пос_146" xfId="1365"/>
    <cellStyle name="20% - Accent4" xfId="1366"/>
    <cellStyle name="20% - Accent4 2" xfId="1367"/>
    <cellStyle name="20% - Accent4 2 2" xfId="1368"/>
    <cellStyle name="20% - Accent4 2_Тендер_191113" xfId="1369"/>
    <cellStyle name="20% - Accent4 3" xfId="1370"/>
    <cellStyle name="20% - Accent4_Ввод в 2013г_пос_146" xfId="1371"/>
    <cellStyle name="20% - Accent5" xfId="1372"/>
    <cellStyle name="20% - Accent5 2" xfId="1373"/>
    <cellStyle name="20% - Accent5 2 2" xfId="1374"/>
    <cellStyle name="20% - Accent5 2_Тендер_191113" xfId="1375"/>
    <cellStyle name="20% - Accent5 3" xfId="1376"/>
    <cellStyle name="20% - Accent5_Ввод в 2013г_пос_146" xfId="1377"/>
    <cellStyle name="20% - Accent6" xfId="1378"/>
    <cellStyle name="20% - Accent6 2" xfId="1379"/>
    <cellStyle name="20% - Accent6 2 2" xfId="1380"/>
    <cellStyle name="20% - Accent6 2_Тендер_191113" xfId="1381"/>
    <cellStyle name="20% - Accent6 3" xfId="1382"/>
    <cellStyle name="20% - Accent6_Ввод в 2013г_пос_146" xfId="1383"/>
    <cellStyle name="20% - Акцент1 2" xfId="1384"/>
    <cellStyle name="20% - Акцент1 2 2" xfId="1385"/>
    <cellStyle name="20% - Акцент1 3" xfId="1386"/>
    <cellStyle name="20% - Акцент2 2" xfId="1387"/>
    <cellStyle name="20% - Акцент2 2 2" xfId="1388"/>
    <cellStyle name="20% - Акцент2 3" xfId="1389"/>
    <cellStyle name="20% - Акцент3 2" xfId="1390"/>
    <cellStyle name="20% - Акцент3 2 2" xfId="1391"/>
    <cellStyle name="20% - Акцент3 3" xfId="1392"/>
    <cellStyle name="20% - Акцент4 2" xfId="1393"/>
    <cellStyle name="20% - Акцент4 2 2" xfId="1394"/>
    <cellStyle name="20% - Акцент4 3" xfId="1395"/>
    <cellStyle name="20% - Акцент5 2" xfId="1396"/>
    <cellStyle name="20% - Акцент5 2 2" xfId="1397"/>
    <cellStyle name="20% - Акцент5 3" xfId="1398"/>
    <cellStyle name="20% - Акцент6 2" xfId="1399"/>
    <cellStyle name="20% - Акцент6 2 2" xfId="1400"/>
    <cellStyle name="20% - Акцент6 3" xfId="1401"/>
    <cellStyle name="40% - Accent1" xfId="1402"/>
    <cellStyle name="40% - Accent1 2" xfId="1403"/>
    <cellStyle name="40% - Accent1 2 2" xfId="1404"/>
    <cellStyle name="40% - Accent1 2_Тендер_191113" xfId="1405"/>
    <cellStyle name="40% - Accent1 3" xfId="1406"/>
    <cellStyle name="40% - Accent1_Ввод в 2013г_пос_146" xfId="1407"/>
    <cellStyle name="40% - Accent2" xfId="1408"/>
    <cellStyle name="40% - Accent2 2" xfId="1409"/>
    <cellStyle name="40% - Accent2 2 2" xfId="1410"/>
    <cellStyle name="40% - Accent2 2_Тендер_191113" xfId="1411"/>
    <cellStyle name="40% - Accent2 3" xfId="1412"/>
    <cellStyle name="40% - Accent2_Ввод в 2013г_пос_146" xfId="1413"/>
    <cellStyle name="40% - Accent3" xfId="1414"/>
    <cellStyle name="40% - Accent3 2" xfId="1415"/>
    <cellStyle name="40% - Accent3 2 2" xfId="1416"/>
    <cellStyle name="40% - Accent3 2_Тендер_191113" xfId="1417"/>
    <cellStyle name="40% - Accent3 3" xfId="1418"/>
    <cellStyle name="40% - Accent3_Ввод в 2013г_пос_146" xfId="1419"/>
    <cellStyle name="40% - Accent4" xfId="1420"/>
    <cellStyle name="40% - Accent4 2" xfId="1421"/>
    <cellStyle name="40% - Accent4 2 2" xfId="1422"/>
    <cellStyle name="40% - Accent4 2_Тендер_191113" xfId="1423"/>
    <cellStyle name="40% - Accent4 3" xfId="1424"/>
    <cellStyle name="40% - Accent4_Ввод в 2013г_пос_146" xfId="1425"/>
    <cellStyle name="40% - Accent5" xfId="1426"/>
    <cellStyle name="40% - Accent5 2" xfId="1427"/>
    <cellStyle name="40% - Accent5 2 2" xfId="1428"/>
    <cellStyle name="40% - Accent5 2_Тендер_191113" xfId="1429"/>
    <cellStyle name="40% - Accent5 3" xfId="1430"/>
    <cellStyle name="40% - Accent5_Ввод в 2013г_пос_146" xfId="1431"/>
    <cellStyle name="40% - Accent6" xfId="1432"/>
    <cellStyle name="40% - Accent6 2" xfId="1433"/>
    <cellStyle name="40% - Accent6 2 2" xfId="1434"/>
    <cellStyle name="40% - Accent6 2_Тендер_191113" xfId="1435"/>
    <cellStyle name="40% - Accent6 3" xfId="1436"/>
    <cellStyle name="40% - Accent6_Ввод в 2013г_пос_146" xfId="1437"/>
    <cellStyle name="40% - Акцент1 2" xfId="1438"/>
    <cellStyle name="40% - Акцент1 2 2" xfId="1439"/>
    <cellStyle name="40% - Акцент1 3" xfId="1440"/>
    <cellStyle name="40% - Акцент2 2" xfId="1441"/>
    <cellStyle name="40% - Акцент2 2 2" xfId="1442"/>
    <cellStyle name="40% - Акцент2 3" xfId="1443"/>
    <cellStyle name="40% - Акцент3 2" xfId="1444"/>
    <cellStyle name="40% - Акцент3 2 2" xfId="1445"/>
    <cellStyle name="40% - Акцент3 3" xfId="1446"/>
    <cellStyle name="40% - Акцент4 2" xfId="1447"/>
    <cellStyle name="40% - Акцент4 2 2" xfId="1448"/>
    <cellStyle name="40% - Акцент4 3" xfId="1449"/>
    <cellStyle name="40% - Акцент5 2" xfId="1450"/>
    <cellStyle name="40% - Акцент5 2 2" xfId="1451"/>
    <cellStyle name="40% - Акцент5 3" xfId="1452"/>
    <cellStyle name="40% - Акцент6 2" xfId="1453"/>
    <cellStyle name="40% - Акцент6 2 2" xfId="1454"/>
    <cellStyle name="40% - Акцент6 3" xfId="1455"/>
    <cellStyle name="60% - Accent1" xfId="1456"/>
    <cellStyle name="60% - Accent2" xfId="1457"/>
    <cellStyle name="60% - Accent3" xfId="1458"/>
    <cellStyle name="60% - Accent4" xfId="1459"/>
    <cellStyle name="60% - Accent5" xfId="1460"/>
    <cellStyle name="60% - Accent6" xfId="1461"/>
    <cellStyle name="60% - Акцент1 2" xfId="1462"/>
    <cellStyle name="60% - Акцент1 3" xfId="1463"/>
    <cellStyle name="60% - Акцент2 2" xfId="1464"/>
    <cellStyle name="60% - Акцент2 3" xfId="1465"/>
    <cellStyle name="60% - Акцент3 2" xfId="1466"/>
    <cellStyle name="60% - Акцент3 3" xfId="1467"/>
    <cellStyle name="60% - Акцент4 2" xfId="1468"/>
    <cellStyle name="60% - Акцент4 3" xfId="1469"/>
    <cellStyle name="60% - Акцент5 2" xfId="1470"/>
    <cellStyle name="60% - Акцент5 3" xfId="1471"/>
    <cellStyle name="60% - Акцент6 2" xfId="1472"/>
    <cellStyle name="60% - Акцент6 3" xfId="1473"/>
    <cellStyle name="A???_x0005__x0014_" xfId="1474"/>
    <cellStyle name="A????????n_??A???" xfId="1475"/>
    <cellStyle name="A??????C?" xfId="1476"/>
    <cellStyle name="A?????A???" xfId="1477"/>
    <cellStyle name="A?????o 4DR NB PHASE I ACT " xfId="1478"/>
    <cellStyle name="A?????o 4DR NB PHASE I ACT_??o 4DR NB PHASE I ACT " xfId="1479"/>
    <cellStyle name="A????a???" xfId="1480"/>
    <cellStyle name="A????a도??" xfId="1481"/>
    <cellStyle name="A????C??PL " xfId="1482"/>
    <cellStyle name="A????e?iAaCI?aA?" xfId="1483"/>
    <cellStyle name="A???[0]_??A???" xfId="1484"/>
    <cellStyle name="A???3?1차 " xfId="1485"/>
    <cellStyle name="A???98?a???" xfId="1487"/>
    <cellStyle name="A???98?A??(2)_98?a???" xfId="1486"/>
    <cellStyle name="A???98?a도??" xfId="1488"/>
    <cellStyle name="A???A???I1? CoE? " xfId="1489"/>
    <cellStyle name="A???A???iCa_?e?iAaCI?aA?" xfId="1490"/>
    <cellStyle name="A???A?량?iCa_?e?iAaCI?aA?" xfId="1491"/>
    <cellStyle name="A???AoAUAy?C? " xfId="1492"/>
    <cellStyle name="A???AoAUAy캿C? " xfId="1493"/>
    <cellStyle name="A???A쪨??I1컐 CoE? " xfId="1494"/>
    <cellStyle name="A???C?Ao_AoAUAy?C? " xfId="1495"/>
    <cellStyle name="A???F006-1A? " xfId="1496"/>
    <cellStyle name="A???F008-1A?  " xfId="1497"/>
    <cellStyle name="A???INQUIRY ???A?Ao " xfId="1498"/>
    <cellStyle name="A???T-100 ??o 4DR NB PHASE I " xfId="1499"/>
    <cellStyle name="A???T-100 AI?YAo?? TIMING " xfId="1500"/>
    <cellStyle name="A???V10 VARIATION MODEL SOP TIMING " xfId="1501"/>
    <cellStyle name="A???컐?췈??n_??A???" xfId="1502"/>
    <cellStyle name="A???퍈팫캻C?" xfId="1503"/>
    <cellStyle name="A??[0]_?3?1차 " xfId="1504"/>
    <cellStyle name="A??¶ [0]" xfId="1505"/>
    <cellStyle name="A??¶_???«??Aa" xfId="1507"/>
    <cellStyle name="A??¶,_x0005__x0014_" xfId="1506"/>
    <cellStyle name="A??3??4DR NB PHASE I ACT " xfId="1508"/>
    <cellStyle name="A??3??4DR NB PHASE I ACT_3??4DR NB PHASE I ACT " xfId="1509"/>
    <cellStyle name="A??A?A9?uBU " xfId="1510"/>
    <cellStyle name="A??F006-1차 " xfId="1511"/>
    <cellStyle name="A??F008-1차  " xfId="1512"/>
    <cellStyle name="A??T-100 3??4DR NB PHASE I " xfId="1513"/>
    <cellStyle name="A??T-100 AI1北?a TIMING " xfId="1514"/>
    <cellStyle name="A??V10 VARIATION MODEL SOP TIMING " xfId="1515"/>
    <cellStyle name="Aaia?iue" xfId="1516"/>
    <cellStyle name="Aaia?iue [0]" xfId="1517"/>
    <cellStyle name="Aaia?iue [0] 2" xfId="1518"/>
    <cellStyle name="Aaia?iue 2" xfId="1519"/>
    <cellStyle name="Aaia?iue 3" xfId="1520"/>
    <cellStyle name="Aaia?iue_,, 255 якуни" xfId="1521"/>
    <cellStyle name="Äåíåæíûé" xfId="1522"/>
    <cellStyle name="Äåíåæíûé [0]" xfId="1523"/>
    <cellStyle name="Äåíåæíûé_05,06,2007 йилга сводка Дустлик 2" xfId="1524"/>
    <cellStyle name="Accent1" xfId="1525"/>
    <cellStyle name="Accent1 - 20%" xfId="1526"/>
    <cellStyle name="Accent1 - 20% 2" xfId="1527"/>
    <cellStyle name="Accent1 - 20% 2 2" xfId="1528"/>
    <cellStyle name="Accent1 - 20% 2 2 2" xfId="1529"/>
    <cellStyle name="Accent1 - 20% 2 2_Тендер_191113" xfId="1530"/>
    <cellStyle name="Accent1 - 20% 2 3" xfId="1531"/>
    <cellStyle name="Accent1 - 20% 2_Ввод в 2013г_пос_146" xfId="1532"/>
    <cellStyle name="Accent1 - 20% 3" xfId="1533"/>
    <cellStyle name="Accent1 - 20% 3 2" xfId="1534"/>
    <cellStyle name="Accent1 - 20% 3_Тендер_191113" xfId="1535"/>
    <cellStyle name="Accent1 - 20% 4" xfId="1536"/>
    <cellStyle name="Accent1 - 20%_3 квартал ввод в 2013г" xfId="1537"/>
    <cellStyle name="Accent1 - 40%" xfId="1538"/>
    <cellStyle name="Accent1 - 40% 2" xfId="1539"/>
    <cellStyle name="Accent1 - 40% 2 2" xfId="1540"/>
    <cellStyle name="Accent1 - 40% 2 2 2" xfId="1541"/>
    <cellStyle name="Accent1 - 40% 2 2_Тендер_191113" xfId="1542"/>
    <cellStyle name="Accent1 - 40% 2 3" xfId="1543"/>
    <cellStyle name="Accent1 - 40% 2_Ввод в 2013г_пос_146" xfId="1544"/>
    <cellStyle name="Accent1 - 40% 3" xfId="1545"/>
    <cellStyle name="Accent1 - 40% 3 2" xfId="1546"/>
    <cellStyle name="Accent1 - 40% 3_Тендер_191113" xfId="1547"/>
    <cellStyle name="Accent1 - 40% 4" xfId="1548"/>
    <cellStyle name="Accent1 - 40%_3 квартал ввод в 2013г" xfId="1549"/>
    <cellStyle name="Accent1 - 60%" xfId="1550"/>
    <cellStyle name="Accent1 - 60% 2" xfId="1551"/>
    <cellStyle name="Accent1 - 60% 2 2" xfId="1552"/>
    <cellStyle name="Accent1 - 60% 2 2 2" xfId="1553"/>
    <cellStyle name="Accent1 - 60% 2 2_Тендер_191113" xfId="1554"/>
    <cellStyle name="Accent1 - 60% 2 3" xfId="1555"/>
    <cellStyle name="Accent1 - 60% 2_Ввод в 2013г_пос_146" xfId="1556"/>
    <cellStyle name="Accent1 - 60% 3" xfId="1557"/>
    <cellStyle name="Accent1 - 60% 3 2" xfId="1558"/>
    <cellStyle name="Accent1 - 60% 3_Тендер_191113" xfId="1559"/>
    <cellStyle name="Accent1 - 60%_база" xfId="1560"/>
    <cellStyle name="Accent1 2" xfId="1561"/>
    <cellStyle name="Accent1 2 2" xfId="1562"/>
    <cellStyle name="Accent1 2 2 2" xfId="1563"/>
    <cellStyle name="Accent1 2 2_Тендер_191113" xfId="1564"/>
    <cellStyle name="Accent1 2 3" xfId="1565"/>
    <cellStyle name="Accent1 2_Ввод в 2013г_пос_146" xfId="1566"/>
    <cellStyle name="Accent1 3" xfId="1567"/>
    <cellStyle name="Accent1 3 2" xfId="1568"/>
    <cellStyle name="Accent1 3 2 2" xfId="1569"/>
    <cellStyle name="Accent1 3 2_Тендер_191113" xfId="1570"/>
    <cellStyle name="Accent1 3 3" xfId="1571"/>
    <cellStyle name="Accent1 3_Ввод в 2013г_пос_146" xfId="1572"/>
    <cellStyle name="Accent1 4" xfId="1573"/>
    <cellStyle name="Accent1 4 2" xfId="1574"/>
    <cellStyle name="Accent1 4_Тендер_191113" xfId="1575"/>
    <cellStyle name="Accent1 5" xfId="1576"/>
    <cellStyle name="Accent1 6" xfId="1577"/>
    <cellStyle name="Accent1_12-декабрь 09г.2" xfId="1578"/>
    <cellStyle name="Accent2" xfId="1579"/>
    <cellStyle name="Accent2 - 20%" xfId="1580"/>
    <cellStyle name="Accent2 - 20% 2" xfId="1581"/>
    <cellStyle name="Accent2 - 20% 2 2" xfId="1582"/>
    <cellStyle name="Accent2 - 20% 2 2 2" xfId="1583"/>
    <cellStyle name="Accent2 - 20% 2 2_Тендер_191113" xfId="1584"/>
    <cellStyle name="Accent2 - 20% 2 3" xfId="1585"/>
    <cellStyle name="Accent2 - 20% 2_Ввод в 2013г_пос_146" xfId="1586"/>
    <cellStyle name="Accent2 - 20% 3" xfId="1587"/>
    <cellStyle name="Accent2 - 20% 3 2" xfId="1588"/>
    <cellStyle name="Accent2 - 20% 3_Тендер_191113" xfId="1589"/>
    <cellStyle name="Accent2 - 20% 4" xfId="1590"/>
    <cellStyle name="Accent2 - 20%_3 квартал ввод в 2013г" xfId="1591"/>
    <cellStyle name="Accent2 - 40%" xfId="1592"/>
    <cellStyle name="Accent2 - 40% 2" xfId="1593"/>
    <cellStyle name="Accent2 - 40% 2 2" xfId="1594"/>
    <cellStyle name="Accent2 - 40% 2 2 2" xfId="1595"/>
    <cellStyle name="Accent2 - 40% 2 2_Тендер_191113" xfId="1596"/>
    <cellStyle name="Accent2 - 40% 2 3" xfId="1597"/>
    <cellStyle name="Accent2 - 40% 2_Ввод в 2013г_пос_146" xfId="1598"/>
    <cellStyle name="Accent2 - 40% 3" xfId="1599"/>
    <cellStyle name="Accent2 - 40% 3 2" xfId="1600"/>
    <cellStyle name="Accent2 - 40% 3_Тендер_191113" xfId="1601"/>
    <cellStyle name="Accent2 - 40% 4" xfId="1602"/>
    <cellStyle name="Accent2 - 40%_3 квартал ввод в 2013г" xfId="1603"/>
    <cellStyle name="Accent2 - 60%" xfId="1604"/>
    <cellStyle name="Accent2 - 60% 2" xfId="1605"/>
    <cellStyle name="Accent2 - 60% 2 2" xfId="1606"/>
    <cellStyle name="Accent2 - 60% 2 2 2" xfId="1607"/>
    <cellStyle name="Accent2 - 60% 2 2_Тендер_191113" xfId="1608"/>
    <cellStyle name="Accent2 - 60% 2 3" xfId="1609"/>
    <cellStyle name="Accent2 - 60% 2_Ввод в 2013г_пос_146" xfId="1610"/>
    <cellStyle name="Accent2 - 60% 3" xfId="1611"/>
    <cellStyle name="Accent2 - 60% 3 2" xfId="1612"/>
    <cellStyle name="Accent2 - 60% 3_Тендер_191113" xfId="1613"/>
    <cellStyle name="Accent2 - 60%_база" xfId="1614"/>
    <cellStyle name="Accent2 2" xfId="1615"/>
    <cellStyle name="Accent2 2 2" xfId="1616"/>
    <cellStyle name="Accent2 2 2 2" xfId="1617"/>
    <cellStyle name="Accent2 2 2_Тендер_191113" xfId="1618"/>
    <cellStyle name="Accent2 2 3" xfId="1619"/>
    <cellStyle name="Accent2 2_Ввод в 2013г_пос_146" xfId="1620"/>
    <cellStyle name="Accent2 3" xfId="1621"/>
    <cellStyle name="Accent2 3 2" xfId="1622"/>
    <cellStyle name="Accent2 3 2 2" xfId="1623"/>
    <cellStyle name="Accent2 3 2_Тендер_191113" xfId="1624"/>
    <cellStyle name="Accent2 3 3" xfId="1625"/>
    <cellStyle name="Accent2 3_Ввод в 2013г_пос_146" xfId="1626"/>
    <cellStyle name="Accent2 4" xfId="1627"/>
    <cellStyle name="Accent2 4 2" xfId="1628"/>
    <cellStyle name="Accent2 4_Тендер_191113" xfId="1629"/>
    <cellStyle name="Accent2 5" xfId="1630"/>
    <cellStyle name="Accent2 6" xfId="1631"/>
    <cellStyle name="Accent2_12-декабрь 09г.2" xfId="1632"/>
    <cellStyle name="Accent3" xfId="1633"/>
    <cellStyle name="Accent3 - 20%" xfId="1634"/>
    <cellStyle name="Accent3 - 20% 2" xfId="1635"/>
    <cellStyle name="Accent3 - 20% 2 2" xfId="1636"/>
    <cellStyle name="Accent3 - 20% 2 2 2" xfId="1637"/>
    <cellStyle name="Accent3 - 20% 2 2_Тендер_191113" xfId="1638"/>
    <cellStyle name="Accent3 - 20% 2 3" xfId="1639"/>
    <cellStyle name="Accent3 - 20% 2_Ввод в 2013г_пос_146" xfId="1640"/>
    <cellStyle name="Accent3 - 20% 3" xfId="1641"/>
    <cellStyle name="Accent3 - 20% 3 2" xfId="1642"/>
    <cellStyle name="Accent3 - 20% 3_Тендер_191113" xfId="1643"/>
    <cellStyle name="Accent3 - 20% 4" xfId="1644"/>
    <cellStyle name="Accent3 - 20%_3 квартал ввод в 2013г" xfId="1645"/>
    <cellStyle name="Accent3 - 40%" xfId="1646"/>
    <cellStyle name="Accent3 - 40% 2" xfId="1647"/>
    <cellStyle name="Accent3 - 40% 2 2" xfId="1648"/>
    <cellStyle name="Accent3 - 40% 2 2 2" xfId="1649"/>
    <cellStyle name="Accent3 - 40% 2 2_Тендер_191113" xfId="1650"/>
    <cellStyle name="Accent3 - 40% 2 3" xfId="1651"/>
    <cellStyle name="Accent3 - 40% 2_Ввод в 2013г_пос_146" xfId="1652"/>
    <cellStyle name="Accent3 - 40% 3" xfId="1653"/>
    <cellStyle name="Accent3 - 40% 3 2" xfId="1654"/>
    <cellStyle name="Accent3 - 40% 3_Тендер_191113" xfId="1655"/>
    <cellStyle name="Accent3 - 40% 4" xfId="1656"/>
    <cellStyle name="Accent3 - 40%_3 квартал ввод в 2013г" xfId="1657"/>
    <cellStyle name="Accent3 - 60%" xfId="1658"/>
    <cellStyle name="Accent3 - 60% 2" xfId="1659"/>
    <cellStyle name="Accent3 - 60% 2 2" xfId="1660"/>
    <cellStyle name="Accent3 - 60% 2 2 2" xfId="1661"/>
    <cellStyle name="Accent3 - 60% 2 2_Тендер_191113" xfId="1662"/>
    <cellStyle name="Accent3 - 60% 2 3" xfId="1663"/>
    <cellStyle name="Accent3 - 60% 2_Ввод в 2013г_пос_146" xfId="1664"/>
    <cellStyle name="Accent3 - 60% 3" xfId="1665"/>
    <cellStyle name="Accent3 - 60% 3 2" xfId="1666"/>
    <cellStyle name="Accent3 - 60% 3_Тендер_191113" xfId="1667"/>
    <cellStyle name="Accent3 - 60%_база" xfId="1668"/>
    <cellStyle name="Accent3 2" xfId="1669"/>
    <cellStyle name="Accent3 2 2" xfId="1670"/>
    <cellStyle name="Accent3 2 2 2" xfId="1671"/>
    <cellStyle name="Accent3 2 2_Тендер_191113" xfId="1672"/>
    <cellStyle name="Accent3 2 3" xfId="1673"/>
    <cellStyle name="Accent3 2_Ввод в 2013г_пос_146" xfId="1674"/>
    <cellStyle name="Accent3 3" xfId="1675"/>
    <cellStyle name="Accent3 3 2" xfId="1676"/>
    <cellStyle name="Accent3 3 2 2" xfId="1677"/>
    <cellStyle name="Accent3 3 2_Тендер_191113" xfId="1678"/>
    <cellStyle name="Accent3 3 3" xfId="1679"/>
    <cellStyle name="Accent3 3_Ввод в 2013г_пос_146" xfId="1680"/>
    <cellStyle name="Accent3 4" xfId="1681"/>
    <cellStyle name="Accent3 4 2" xfId="1682"/>
    <cellStyle name="Accent3 4_Тендер_191113" xfId="1683"/>
    <cellStyle name="Accent3 5" xfId="1684"/>
    <cellStyle name="Accent3 6" xfId="1685"/>
    <cellStyle name="Accent3_12-декабрь 09г.2" xfId="1686"/>
    <cellStyle name="Accent4" xfId="1687"/>
    <cellStyle name="Accent4 - 20%" xfId="1688"/>
    <cellStyle name="Accent4 - 20% 2" xfId="1689"/>
    <cellStyle name="Accent4 - 20% 2 2" xfId="1690"/>
    <cellStyle name="Accent4 - 20% 2 2 2" xfId="1691"/>
    <cellStyle name="Accent4 - 20% 2 2_Тендер_191113" xfId="1692"/>
    <cellStyle name="Accent4 - 20% 2 3" xfId="1693"/>
    <cellStyle name="Accent4 - 20% 2_Ввод в 2013г_пос_146" xfId="1694"/>
    <cellStyle name="Accent4 - 20% 3" xfId="1695"/>
    <cellStyle name="Accent4 - 20% 3 2" xfId="1696"/>
    <cellStyle name="Accent4 - 20% 3_Тендер_191113" xfId="1697"/>
    <cellStyle name="Accent4 - 20% 4" xfId="1698"/>
    <cellStyle name="Accent4 - 20%_3 квартал ввод в 2013г" xfId="1699"/>
    <cellStyle name="Accent4 - 40%" xfId="1700"/>
    <cellStyle name="Accent4 - 40% 2" xfId="1701"/>
    <cellStyle name="Accent4 - 40% 2 2" xfId="1702"/>
    <cellStyle name="Accent4 - 40% 2 2 2" xfId="1703"/>
    <cellStyle name="Accent4 - 40% 2 2_Тендер_191113" xfId="1704"/>
    <cellStyle name="Accent4 - 40% 2 3" xfId="1705"/>
    <cellStyle name="Accent4 - 40% 2_Ввод в 2013г_пос_146" xfId="1706"/>
    <cellStyle name="Accent4 - 40% 3" xfId="1707"/>
    <cellStyle name="Accent4 - 40% 3 2" xfId="1708"/>
    <cellStyle name="Accent4 - 40% 3_Тендер_191113" xfId="1709"/>
    <cellStyle name="Accent4 - 40% 4" xfId="1710"/>
    <cellStyle name="Accent4 - 40%_3 квартал ввод в 2013г" xfId="1711"/>
    <cellStyle name="Accent4 - 60%" xfId="1712"/>
    <cellStyle name="Accent4 - 60% 2" xfId="1713"/>
    <cellStyle name="Accent4 - 60% 2 2" xfId="1714"/>
    <cellStyle name="Accent4 - 60% 2 2 2" xfId="1715"/>
    <cellStyle name="Accent4 - 60% 2 2_Тендер_191113" xfId="1716"/>
    <cellStyle name="Accent4 - 60% 2 3" xfId="1717"/>
    <cellStyle name="Accent4 - 60% 2_Ввод в 2013г_пос_146" xfId="1718"/>
    <cellStyle name="Accent4 - 60% 3" xfId="1719"/>
    <cellStyle name="Accent4 - 60% 3 2" xfId="1720"/>
    <cellStyle name="Accent4 - 60% 3_Тендер_191113" xfId="1721"/>
    <cellStyle name="Accent4 - 60%_база" xfId="1722"/>
    <cellStyle name="Accent4 2" xfId="1723"/>
    <cellStyle name="Accent4 2 2" xfId="1724"/>
    <cellStyle name="Accent4 2 2 2" xfId="1725"/>
    <cellStyle name="Accent4 2 2_Тендер_191113" xfId="1726"/>
    <cellStyle name="Accent4 2 3" xfId="1727"/>
    <cellStyle name="Accent4 2_Ввод в 2013г_пос_146" xfId="1728"/>
    <cellStyle name="Accent4 3" xfId="1729"/>
    <cellStyle name="Accent4 3 2" xfId="1730"/>
    <cellStyle name="Accent4 3 2 2" xfId="1731"/>
    <cellStyle name="Accent4 3 2_Тендер_191113" xfId="1732"/>
    <cellStyle name="Accent4 3 3" xfId="1733"/>
    <cellStyle name="Accent4 3_Ввод в 2013г_пос_146" xfId="1734"/>
    <cellStyle name="Accent4 4" xfId="1735"/>
    <cellStyle name="Accent4 4 2" xfId="1736"/>
    <cellStyle name="Accent4 4_Тендер_191113" xfId="1737"/>
    <cellStyle name="Accent4 5" xfId="1738"/>
    <cellStyle name="Accent4 6" xfId="1739"/>
    <cellStyle name="Accent4_12-декабрь 09г.2" xfId="1740"/>
    <cellStyle name="Accent5" xfId="1741"/>
    <cellStyle name="Accent5 - 20%" xfId="1742"/>
    <cellStyle name="Accent5 - 20% 2" xfId="1743"/>
    <cellStyle name="Accent5 - 20% 2 2" xfId="1744"/>
    <cellStyle name="Accent5 - 20% 2 2 2" xfId="1745"/>
    <cellStyle name="Accent5 - 20% 2 2_Тендер_191113" xfId="1746"/>
    <cellStyle name="Accent5 - 20% 2 3" xfId="1747"/>
    <cellStyle name="Accent5 - 20% 2_Ввод в 2013г_пос_146" xfId="1748"/>
    <cellStyle name="Accent5 - 20% 3" xfId="1749"/>
    <cellStyle name="Accent5 - 20% 3 2" xfId="1750"/>
    <cellStyle name="Accent5 - 20% 3_Тендер_191113" xfId="1751"/>
    <cellStyle name="Accent5 - 20% 4" xfId="1752"/>
    <cellStyle name="Accent5 - 20%_3 квартал ввод в 2013г" xfId="1753"/>
    <cellStyle name="Accent5 - 40%" xfId="1754"/>
    <cellStyle name="Accent5 - 40% 2" xfId="1755"/>
    <cellStyle name="Accent5 - 40% 2 2" xfId="1756"/>
    <cellStyle name="Accent5 - 40% 2 2 2" xfId="1757"/>
    <cellStyle name="Accent5 - 40% 2 2_Тендер_191113" xfId="1758"/>
    <cellStyle name="Accent5 - 40% 2 3" xfId="1759"/>
    <cellStyle name="Accent5 - 40% 2_Ввод в 2013г_пос_146" xfId="1760"/>
    <cellStyle name="Accent5 - 40% 3" xfId="1761"/>
    <cellStyle name="Accent5 - 40% 3 2" xfId="1762"/>
    <cellStyle name="Accent5 - 40% 3_Тендер_191113" xfId="1763"/>
    <cellStyle name="Accent5 - 40% 4" xfId="1764"/>
    <cellStyle name="Accent5 - 40%_3 квартал ввод в 2013г" xfId="1765"/>
    <cellStyle name="Accent5 - 60%" xfId="1766"/>
    <cellStyle name="Accent5 - 60% 2" xfId="1767"/>
    <cellStyle name="Accent5 - 60% 2 2" xfId="1768"/>
    <cellStyle name="Accent5 - 60% 2 2 2" xfId="1769"/>
    <cellStyle name="Accent5 - 60% 2 2_Тендер_191113" xfId="1770"/>
    <cellStyle name="Accent5 - 60% 2 3" xfId="1771"/>
    <cellStyle name="Accent5 - 60% 2_Ввод в 2013г_пос_146" xfId="1772"/>
    <cellStyle name="Accent5 - 60% 3" xfId="1773"/>
    <cellStyle name="Accent5 - 60% 3 2" xfId="1774"/>
    <cellStyle name="Accent5 - 60% 3_Тендер_191113" xfId="1775"/>
    <cellStyle name="Accent5 - 60%_база" xfId="1776"/>
    <cellStyle name="Accent5 2" xfId="1777"/>
    <cellStyle name="Accent5 2 2" xfId="1778"/>
    <cellStyle name="Accent5 2 2 2" xfId="1779"/>
    <cellStyle name="Accent5 2 2_Тендер_191113" xfId="1780"/>
    <cellStyle name="Accent5 2 3" xfId="1781"/>
    <cellStyle name="Accent5 2_Ввод в 2013г_пос_146" xfId="1782"/>
    <cellStyle name="Accent5 3" xfId="1783"/>
    <cellStyle name="Accent5 3 2" xfId="1784"/>
    <cellStyle name="Accent5 3 2 2" xfId="1785"/>
    <cellStyle name="Accent5 3 2_Тендер_191113" xfId="1786"/>
    <cellStyle name="Accent5 3 3" xfId="1787"/>
    <cellStyle name="Accent5 3_Ввод в 2013г_пос_146" xfId="1788"/>
    <cellStyle name="Accent5 4" xfId="1789"/>
    <cellStyle name="Accent5 4 2" xfId="1790"/>
    <cellStyle name="Accent5 4_Тендер_191113" xfId="1791"/>
    <cellStyle name="Accent5 5" xfId="1792"/>
    <cellStyle name="Accent5 6" xfId="1793"/>
    <cellStyle name="Accent5_12-декабрь 09г.2" xfId="1794"/>
    <cellStyle name="Accent6" xfId="1795"/>
    <cellStyle name="Accent6 - 20%" xfId="1796"/>
    <cellStyle name="Accent6 - 20% 2" xfId="1797"/>
    <cellStyle name="Accent6 - 20% 2 2" xfId="1798"/>
    <cellStyle name="Accent6 - 20% 2 2 2" xfId="1799"/>
    <cellStyle name="Accent6 - 20% 2 2_Тендер_191113" xfId="1800"/>
    <cellStyle name="Accent6 - 20% 2 3" xfId="1801"/>
    <cellStyle name="Accent6 - 20% 2_Ввод в 2013г_пос_146" xfId="1802"/>
    <cellStyle name="Accent6 - 20% 3" xfId="1803"/>
    <cellStyle name="Accent6 - 20% 3 2" xfId="1804"/>
    <cellStyle name="Accent6 - 20% 3_Тендер_191113" xfId="1805"/>
    <cellStyle name="Accent6 - 20% 4" xfId="1806"/>
    <cellStyle name="Accent6 - 20%_3 квартал ввод в 2013г" xfId="1807"/>
    <cellStyle name="Accent6 - 40%" xfId="1808"/>
    <cellStyle name="Accent6 - 40% 2" xfId="1809"/>
    <cellStyle name="Accent6 - 40% 2 2" xfId="1810"/>
    <cellStyle name="Accent6 - 40% 2 2 2" xfId="1811"/>
    <cellStyle name="Accent6 - 40% 2 2_Тендер_191113" xfId="1812"/>
    <cellStyle name="Accent6 - 40% 2 3" xfId="1813"/>
    <cellStyle name="Accent6 - 40% 2_Ввод в 2013г_пос_146" xfId="1814"/>
    <cellStyle name="Accent6 - 40% 3" xfId="1815"/>
    <cellStyle name="Accent6 - 40% 3 2" xfId="1816"/>
    <cellStyle name="Accent6 - 40% 3_Тендер_191113" xfId="1817"/>
    <cellStyle name="Accent6 - 40% 4" xfId="1818"/>
    <cellStyle name="Accent6 - 40%_3 квартал ввод в 2013г" xfId="1819"/>
    <cellStyle name="Accent6 - 60%" xfId="1820"/>
    <cellStyle name="Accent6 - 60% 2" xfId="1821"/>
    <cellStyle name="Accent6 - 60% 2 2" xfId="1822"/>
    <cellStyle name="Accent6 - 60% 2 2 2" xfId="1823"/>
    <cellStyle name="Accent6 - 60% 2 2_Тендер_191113" xfId="1824"/>
    <cellStyle name="Accent6 - 60% 2 3" xfId="1825"/>
    <cellStyle name="Accent6 - 60% 2_Ввод в 2013г_пос_146" xfId="1826"/>
    <cellStyle name="Accent6 - 60% 3" xfId="1827"/>
    <cellStyle name="Accent6 - 60% 3 2" xfId="1828"/>
    <cellStyle name="Accent6 - 60% 3_Тендер_191113" xfId="1829"/>
    <cellStyle name="Accent6 - 60%_база" xfId="1830"/>
    <cellStyle name="Accent6 2" xfId="1831"/>
    <cellStyle name="Accent6 2 2" xfId="1832"/>
    <cellStyle name="Accent6 2 2 2" xfId="1833"/>
    <cellStyle name="Accent6 2 2_Тендер_191113" xfId="1834"/>
    <cellStyle name="Accent6 2 3" xfId="1835"/>
    <cellStyle name="Accent6 2_Ввод в 2013г_пос_146" xfId="1836"/>
    <cellStyle name="Accent6 3" xfId="1837"/>
    <cellStyle name="Accent6 3 2" xfId="1838"/>
    <cellStyle name="Accent6 3 2 2" xfId="1839"/>
    <cellStyle name="Accent6 3 2_Тендер_191113" xfId="1840"/>
    <cellStyle name="Accent6 3 3" xfId="1841"/>
    <cellStyle name="Accent6 3_Ввод в 2013г_пос_146" xfId="1842"/>
    <cellStyle name="Accent6 4" xfId="1843"/>
    <cellStyle name="Accent6 4 2" xfId="1844"/>
    <cellStyle name="Accent6 4_Тендер_191113" xfId="1845"/>
    <cellStyle name="Accent6 5" xfId="1846"/>
    <cellStyle name="Accent6 6" xfId="1847"/>
    <cellStyle name="Accent6_12-декабрь 09г.2" xfId="1848"/>
    <cellStyle name="Acdldnnueer" xfId="1849"/>
    <cellStyle name="AeE­ [0]" xfId="1850"/>
    <cellStyle name="ÅëÈ­ [0]" xfId="1851"/>
    <cellStyle name="AeE­ [0]_???«??Aa" xfId="1852"/>
    <cellStyle name="ÅëÈ­ [0]_»çÀ¯¾ç½Ä" xfId="1857"/>
    <cellStyle name="AeE­ [0]_°u?®A?AOLABEL" xfId="1858"/>
    <cellStyle name="ÅëÈ­ [0]_°ü¸®Ã¥ÀÓLABEL" xfId="1859"/>
    <cellStyle name="AeE­ [0]_±aE??CLAN(AuA¦A¶°C)" xfId="1853"/>
    <cellStyle name="ÅëÈ­ [0]_±âÈ¹½ÇLAN(ÀüÁ¦Á¶°Ç)" xfId="1854"/>
    <cellStyle name="AeE­ [0]_±e?µ±?" xfId="1855"/>
    <cellStyle name="ÅëÈ­ [0]_±è¿µ±æ" xfId="1856"/>
    <cellStyle name="AeE­ [0]_½A°￡°eE¹ " xfId="1860"/>
    <cellStyle name="ÅëÈ­ [0]_97³âµµ ÇÁ·ÎÁ§Æ® ÇöÈ²" xfId="1861"/>
    <cellStyle name="AeE­ [0]_A?·®?iCa" xfId="1862"/>
    <cellStyle name="ÅëÈ­ [0]_Â÷·®¿îÇà" xfId="1863"/>
    <cellStyle name="AeE­ [0]_AaCI?aA " xfId="1864"/>
    <cellStyle name="ÅëÈ­ [0]_ÃâÇÏ¿äÃ»" xfId="1865"/>
    <cellStyle name="AeE­ [0]_AO°????«??°i?c?A" xfId="1866"/>
    <cellStyle name="ÅëÈ­ [0]_ÁÖ°£¾÷¹«º¸°í¾ç½Ä" xfId="1867"/>
    <cellStyle name="AeE­ [0]_CLAIM1" xfId="1868"/>
    <cellStyle name="ÅëÈ­ [0]_CLAIM1" xfId="1869"/>
    <cellStyle name="AeE­ [0]_CLAIM1_bizness plan 2008 (version 1)" xfId="1870"/>
    <cellStyle name="ÅëÈ­ [0]_CLAIM1_bizness plan 2008 (version 1)" xfId="1871"/>
    <cellStyle name="AeE­ [0]_CLAIM1_Импорт- 2008 Биз-план АКxls" xfId="1872"/>
    <cellStyle name="ÅëÈ­ [0]_CLAIM1_Импорт- 2008 Биз-план АКxls" xfId="1873"/>
    <cellStyle name="AeE­ [0]_CLAIM1_Импорт- 2008 Биз-план АКxls (2)" xfId="1874"/>
    <cellStyle name="ÅëÈ­ [0]_CLAIM1_Импорт- 2008 Биз-план АКxls (2)" xfId="1875"/>
    <cellStyle name="AeE­ [0]_CLAIM1_Оборотный (2)" xfId="1876"/>
    <cellStyle name="ÅëÈ­ [0]_CLAIM1_Оборотный (2)" xfId="1877"/>
    <cellStyle name="AeE­ [0]_CLAIM1_Пр разв на 2008г  2011года (8%) 192 03.12.07" xfId="1878"/>
    <cellStyle name="ÅëÈ­ [0]_CLAIM1_Пр разв на 2008г  2011года (8%) 192 03.12.07" xfId="1879"/>
    <cellStyle name="AeE­ [0]_CLAIM1_Пр разв на 2008г  2011года (8%) 197 03.12.07" xfId="1880"/>
    <cellStyle name="ÅëÈ­ [0]_CLAIM1_Пр разв на 2008г  2011года (8%) 197 03.12.07" xfId="1881"/>
    <cellStyle name="AeE­ [0]_CLAIM1_ТЭО 195000 БП 2008 1% рент 23% пов цен" xfId="1882"/>
    <cellStyle name="ÅëÈ­ [0]_CLAIM1_ТЭО 195000 БП 2008 1% рент 23% пов цен" xfId="1883"/>
    <cellStyle name="AeE­ [0]_CLAIM1_ТЭО 205000 БП 2008 1% рент 23% пов цен" xfId="1884"/>
    <cellStyle name="ÅëÈ­ [0]_CLAIM1_ТЭО 205000 БП 2008 1% рент 23% пов цен" xfId="1885"/>
    <cellStyle name="AeE­ [0]_Co??±?A " xfId="1886"/>
    <cellStyle name="ÅëÈ­ [0]_Çö¾÷±³À°" xfId="1887"/>
    <cellStyle name="AeE­ [0]_CODE" xfId="1888"/>
    <cellStyle name="ÅëÈ­ [0]_CODE" xfId="1889"/>
    <cellStyle name="AeE­ [0]_CODE (2)" xfId="1890"/>
    <cellStyle name="ÅëÈ­ [0]_CODE (2)" xfId="1891"/>
    <cellStyle name="AeE­ [0]_CODE (2)_bizness plan 2008 (version 1)" xfId="1892"/>
    <cellStyle name="ÅëÈ­ [0]_CODE (2)_bizness plan 2008 (version 1)" xfId="1893"/>
    <cellStyle name="AeE­ [0]_CODE (2)_Импорт- 2008 Биз-план АКxls" xfId="1894"/>
    <cellStyle name="ÅëÈ­ [0]_CODE (2)_Импорт- 2008 Биз-план АКxls" xfId="1895"/>
    <cellStyle name="AeE­ [0]_CODE (2)_Импорт- 2008 Биз-план АКxls (2)" xfId="1896"/>
    <cellStyle name="ÅëÈ­ [0]_CODE (2)_Импорт- 2008 Биз-план АКxls (2)" xfId="1897"/>
    <cellStyle name="AeE­ [0]_CODE (2)_Оборотный (2)" xfId="1898"/>
    <cellStyle name="ÅëÈ­ [0]_CODE (2)_Оборотный (2)" xfId="1899"/>
    <cellStyle name="AeE­ [0]_CODE (2)_Пр разв на 2008г  2011года (8%) 192 03.12.07" xfId="1900"/>
    <cellStyle name="ÅëÈ­ [0]_CODE (2)_Пр разв на 2008г  2011года (8%) 192 03.12.07" xfId="1901"/>
    <cellStyle name="AeE­ [0]_CODE (2)_Пр разв на 2008г  2011года (8%) 197 03.12.07" xfId="1902"/>
    <cellStyle name="ÅëÈ­ [0]_CODE (2)_Пр разв на 2008г  2011года (8%) 197 03.12.07" xfId="1903"/>
    <cellStyle name="AeE­ [0]_CODE (2)_ТЭО 195000 БП 2008 1% рент 23% пов цен" xfId="1904"/>
    <cellStyle name="ÅëÈ­ [0]_CODE (2)_ТЭО 195000 БП 2008 1% рент 23% пов цен" xfId="1905"/>
    <cellStyle name="AeE­ [0]_CODE (2)_ТЭО 205000 БП 2008 1% рент 23% пов цен" xfId="1906"/>
    <cellStyle name="ÅëÈ­ [0]_CODE (2)_ТЭО 205000 БП 2008 1% рент 23% пов цен" xfId="1907"/>
    <cellStyle name="AeE­ [0]_CODE_bizness plan 2008 (version 1)" xfId="1908"/>
    <cellStyle name="ÅëÈ­ [0]_CODE_bizness plan 2008 (version 1)" xfId="1909"/>
    <cellStyle name="AeE­ [0]_CODE_Импорт- 2008 Биз-план АКxls" xfId="1910"/>
    <cellStyle name="ÅëÈ­ [0]_CODE_Импорт- 2008 Биз-план АКxls" xfId="1911"/>
    <cellStyle name="AeE­ [0]_CODE_Импорт- 2008 Биз-план АКxls (2)" xfId="1912"/>
    <cellStyle name="ÅëÈ­ [0]_CODE_Импорт- 2008 Биз-план АКxls (2)" xfId="1913"/>
    <cellStyle name="AeE­ [0]_CODE_Оборотный (2)" xfId="1914"/>
    <cellStyle name="ÅëÈ­ [0]_CODE_Оборотный (2)" xfId="1915"/>
    <cellStyle name="AeE­ [0]_CODE_Пр разв на 2008г  2011года (8%) 192 03.12.07" xfId="1916"/>
    <cellStyle name="ÅëÈ­ [0]_CODE_Пр разв на 2008г  2011года (8%) 192 03.12.07" xfId="1917"/>
    <cellStyle name="AeE­ [0]_CODE_Пр разв на 2008г  2011года (8%) 197 03.12.07" xfId="1918"/>
    <cellStyle name="ÅëÈ­ [0]_CODE_Пр разв на 2008г  2011года (8%) 197 03.12.07" xfId="1919"/>
    <cellStyle name="AeE­ [0]_CODE_ТЭО 195000 БП 2008 1% рент 23% пов цен" xfId="1920"/>
    <cellStyle name="ÅëÈ­ [0]_CODE_ТЭО 195000 БП 2008 1% рент 23% пов цен" xfId="1921"/>
    <cellStyle name="AeE­ [0]_CODE_ТЭО 205000 БП 2008 1% рент 23% пов цен" xfId="1922"/>
    <cellStyle name="ÅëÈ­ [0]_CODE_ТЭО 205000 БП 2008 1% рент 23% пов цен" xfId="1923"/>
    <cellStyle name="AeE­ [0]_Cu±a" xfId="1924"/>
    <cellStyle name="ÅëÈ­ [0]_Çù±â" xfId="1925"/>
    <cellStyle name="AeE­ [0]_CuA¶Au" xfId="1926"/>
    <cellStyle name="ÅëÈ­ [0]_ÇùÁ¶Àü" xfId="1927"/>
    <cellStyle name="AeE­ [0]_CuA¶Au_laroux" xfId="1928"/>
    <cellStyle name="ÅëÈ­ [0]_ÇùÁ¶Àü_laroux" xfId="1929"/>
    <cellStyle name="AeE­ [0]_CuA¶Au_laroux_bizness plan 2008 (version 1)" xfId="1930"/>
    <cellStyle name="ÅëÈ­ [0]_ÇùÁ¶Àü_laroux_bizness plan 2008 (version 1)" xfId="1931"/>
    <cellStyle name="AeE­ [0]_CuA¶Au_laroux_Импорт- 2008 Биз-план АКxls" xfId="1932"/>
    <cellStyle name="ÅëÈ­ [0]_ÇùÁ¶Àü_laroux_Импорт- 2008 Биз-план АКxls" xfId="1933"/>
    <cellStyle name="AeE­ [0]_CuA¶Au_laroux_Импорт- 2008 Биз-план АКxls (2)" xfId="1934"/>
    <cellStyle name="ÅëÈ­ [0]_ÇùÁ¶Àü_laroux_Импорт- 2008 Биз-план АКxls (2)" xfId="1935"/>
    <cellStyle name="AeE­ [0]_CuA¶Au_laroux_Оборотный (2)" xfId="1936"/>
    <cellStyle name="ÅëÈ­ [0]_ÇùÁ¶Àü_laroux_Оборотный (2)" xfId="1937"/>
    <cellStyle name="AeE­ [0]_CuA¶Au_laroux_Пр разв на 2008г  2011года (8%) 192 03.12.07" xfId="1938"/>
    <cellStyle name="ÅëÈ­ [0]_ÇùÁ¶Àü_laroux_Пр разв на 2008г  2011года (8%) 192 03.12.07" xfId="1939"/>
    <cellStyle name="AeE­ [0]_CuA¶Au_laroux_Пр разв на 2008г  2011года (8%) 197 03.12.07" xfId="1940"/>
    <cellStyle name="ÅëÈ­ [0]_ÇùÁ¶Àü_laroux_Пр разв на 2008г  2011года (8%) 197 03.12.07" xfId="1941"/>
    <cellStyle name="AeE­ [0]_CuA¶Au_laroux_ТЭО 195000 БП 2008 1% рент 23% пов цен" xfId="1942"/>
    <cellStyle name="ÅëÈ­ [0]_ÇùÁ¶Àü_laroux_ТЭО 195000 БП 2008 1% рент 23% пов цен" xfId="1943"/>
    <cellStyle name="AeE­ [0]_CuA¶Au_laroux_ТЭО 205000 БП 2008 1% рент 23% пов цен" xfId="1944"/>
    <cellStyle name="ÅëÈ­ [0]_ÇùÁ¶Àü_laroux_ТЭО 205000 БП 2008 1% рент 23% пов цен" xfId="1945"/>
    <cellStyle name="AeE­ [0]_FAX?c?A" xfId="1946"/>
    <cellStyle name="ÅëÈ­ [0]_FAX¾ç½Ä" xfId="1947"/>
    <cellStyle name="AeE­ [0]_FLOW" xfId="1948"/>
    <cellStyle name="ÅëÈ­ [0]_FLOW" xfId="1949"/>
    <cellStyle name="AeE­ [0]_FLOW_bizness plan 2008 (version 1)" xfId="1950"/>
    <cellStyle name="ÅëÈ­ [0]_FLOW_bizness plan 2008 (version 1)" xfId="1951"/>
    <cellStyle name="AeE­ [0]_FLOW_Импорт- 2008 Биз-план АКxls" xfId="1952"/>
    <cellStyle name="ÅëÈ­ [0]_FLOW_Импорт- 2008 Биз-план АКxls" xfId="1953"/>
    <cellStyle name="AeE­ [0]_FLOW_Импорт- 2008 Биз-план АКxls (2)" xfId="1954"/>
    <cellStyle name="ÅëÈ­ [0]_FLOW_Импорт- 2008 Биз-план АКxls (2)" xfId="1955"/>
    <cellStyle name="AeE­ [0]_FLOW_Оборотный (2)" xfId="1956"/>
    <cellStyle name="ÅëÈ­ [0]_FLOW_Оборотный (2)" xfId="1957"/>
    <cellStyle name="AeE­ [0]_FLOW_Пр разв на 2008г  2011года (8%) 192 03.12.07" xfId="1958"/>
    <cellStyle name="ÅëÈ­ [0]_FLOW_Пр разв на 2008г  2011года (8%) 192 03.12.07" xfId="1959"/>
    <cellStyle name="AeE­ [0]_FLOW_Пр разв на 2008г  2011года (8%) 197 03.12.07" xfId="1960"/>
    <cellStyle name="ÅëÈ­ [0]_FLOW_Пр разв на 2008г  2011года (8%) 197 03.12.07" xfId="1961"/>
    <cellStyle name="AeE­ [0]_FLOW_ТЭО 195000 БП 2008 1% рент 23% пов цен" xfId="1962"/>
    <cellStyle name="ÅëÈ­ [0]_FLOW_ТЭО 195000 БП 2008 1% рент 23% пов цен" xfId="1963"/>
    <cellStyle name="AeE­ [0]_FLOW_ТЭО 205000 БП 2008 1% рент 23% пов цен" xfId="1964"/>
    <cellStyle name="ÅëÈ­ [0]_FLOW_ТЭО 205000 БП 2008 1% рент 23% пов цен" xfId="1965"/>
    <cellStyle name="AeE­ [0]_GT-10E?¶??i?U" xfId="1966"/>
    <cellStyle name="ÅëÈ­ [0]_GT-10È¸¶÷¸í´Ü" xfId="1967"/>
    <cellStyle name="AeE­ [0]_HW &amp; SW?n±?" xfId="1968"/>
    <cellStyle name="ÅëÈ­ [0]_HW &amp; SWºñ±³" xfId="1969"/>
    <cellStyle name="AeE­ [0]_laroux" xfId="1970"/>
    <cellStyle name="ÅëÈ­ [0]_laroux" xfId="1971"/>
    <cellStyle name="AeE­ [0]_laroux_1" xfId="1972"/>
    <cellStyle name="ÅëÈ­ [0]_laroux_1" xfId="1973"/>
    <cellStyle name="AeE­ [0]_MTG1" xfId="1974"/>
    <cellStyle name="ÅëÈ­ [0]_MTG1" xfId="1975"/>
    <cellStyle name="AeE­ [0]_MTG1_bizness plan 2008 (version 1)" xfId="1976"/>
    <cellStyle name="ÅëÈ­ [0]_MTG1_bizness plan 2008 (version 1)" xfId="1977"/>
    <cellStyle name="AeE­ [0]_MTG1_Импорт- 2008 Биз-план АКxls" xfId="1978"/>
    <cellStyle name="ÅëÈ­ [0]_MTG1_Импорт- 2008 Биз-план АКxls" xfId="1979"/>
    <cellStyle name="AeE­ [0]_MTG1_Импорт- 2008 Биз-план АКxls (2)" xfId="1980"/>
    <cellStyle name="ÅëÈ­ [0]_MTG1_Импорт- 2008 Биз-план АКxls (2)" xfId="1981"/>
    <cellStyle name="AeE­ [0]_MTG1_Оборотный (2)" xfId="1982"/>
    <cellStyle name="ÅëÈ­ [0]_MTG1_Оборотный (2)" xfId="1983"/>
    <cellStyle name="AeE­ [0]_MTG1_Пр разв на 2008г  2011года (8%) 192 03.12.07" xfId="1984"/>
    <cellStyle name="ÅëÈ­ [0]_MTG1_Пр разв на 2008г  2011года (8%) 192 03.12.07" xfId="1985"/>
    <cellStyle name="AeE­ [0]_MTG1_Пр разв на 2008г  2011года (8%) 197 03.12.07" xfId="1986"/>
    <cellStyle name="ÅëÈ­ [0]_MTG1_Пр разв на 2008г  2011года (8%) 197 03.12.07" xfId="1987"/>
    <cellStyle name="AeE­ [0]_MTG1_ТЭО 195000 БП 2008 1% рент 23% пов цен" xfId="1988"/>
    <cellStyle name="ÅëÈ­ [0]_MTG1_ТЭО 195000 БП 2008 1% рент 23% пов цен" xfId="1989"/>
    <cellStyle name="AeE­ [0]_MTG1_ТЭО 205000 БП 2008 1% рент 23% пов цен" xfId="1990"/>
    <cellStyle name="ÅëÈ­ [0]_MTG1_ТЭО 205000 БП 2008 1% рент 23% пов цен" xfId="1991"/>
    <cellStyle name="AeE­ [0]_MTG2 (2)" xfId="1992"/>
    <cellStyle name="ÅëÈ­ [0]_MTG2 (2)" xfId="1993"/>
    <cellStyle name="AeE­ [0]_MTG2 (2)_bizness plan 2008 (version 1)" xfId="1994"/>
    <cellStyle name="ÅëÈ­ [0]_MTG2 (2)_bizness plan 2008 (version 1)" xfId="1995"/>
    <cellStyle name="AeE­ [0]_MTG2 (2)_Импорт- 2008 Биз-план АКxls" xfId="1996"/>
    <cellStyle name="ÅëÈ­ [0]_MTG2 (2)_Импорт- 2008 Биз-план АКxls" xfId="1997"/>
    <cellStyle name="AeE­ [0]_MTG2 (2)_Импорт- 2008 Биз-план АКxls (2)" xfId="1998"/>
    <cellStyle name="ÅëÈ­ [0]_MTG2 (2)_Импорт- 2008 Биз-план АКxls (2)" xfId="1999"/>
    <cellStyle name="AeE­ [0]_MTG2 (2)_Оборотный (2)" xfId="2000"/>
    <cellStyle name="ÅëÈ­ [0]_MTG2 (2)_Оборотный (2)" xfId="2001"/>
    <cellStyle name="AeE­ [0]_MTG2 (2)_Пр разв на 2008г  2011года (8%) 192 03.12.07" xfId="2002"/>
    <cellStyle name="ÅëÈ­ [0]_MTG2 (2)_Пр разв на 2008г  2011года (8%) 192 03.12.07" xfId="2003"/>
    <cellStyle name="AeE­ [0]_MTG2 (2)_Пр разв на 2008г  2011года (8%) 197 03.12.07" xfId="2004"/>
    <cellStyle name="ÅëÈ­ [0]_MTG2 (2)_Пр разв на 2008г  2011года (8%) 197 03.12.07" xfId="2005"/>
    <cellStyle name="AeE­ [0]_MTG2 (2)_ТЭО 195000 БП 2008 1% рент 23% пов цен" xfId="2006"/>
    <cellStyle name="ÅëÈ­ [0]_MTG2 (2)_ТЭО 195000 БП 2008 1% рент 23% пов цен" xfId="2007"/>
    <cellStyle name="AeE­ [0]_MTG2 (2)_ТЭО 205000 БП 2008 1% рент 23% пов цен" xfId="2008"/>
    <cellStyle name="ÅëÈ­ [0]_MTG2 (2)_ТЭО 205000 БП 2008 1% рент 23% пов цен" xfId="2009"/>
    <cellStyle name="AeE­ [0]_MTG7" xfId="2010"/>
    <cellStyle name="ÅëÈ­ [0]_MTG7" xfId="2011"/>
    <cellStyle name="AeE­ [0]_MTG7_bizness plan 2008 (version 1)" xfId="2012"/>
    <cellStyle name="ÅëÈ­ [0]_MTG7_bizness plan 2008 (version 1)" xfId="2013"/>
    <cellStyle name="AeE­ [0]_MTG7_Импорт- 2008 Биз-план АКxls" xfId="2014"/>
    <cellStyle name="ÅëÈ­ [0]_MTG7_Импорт- 2008 Биз-план АКxls" xfId="2015"/>
    <cellStyle name="AeE­ [0]_MTG7_Импорт- 2008 Биз-план АКxls (2)" xfId="2016"/>
    <cellStyle name="ÅëÈ­ [0]_MTG7_Импорт- 2008 Биз-план АКxls (2)" xfId="2017"/>
    <cellStyle name="AeE­ [0]_MTG7_Оборотный (2)" xfId="2018"/>
    <cellStyle name="ÅëÈ­ [0]_MTG7_Оборотный (2)" xfId="2019"/>
    <cellStyle name="AeE­ [0]_MTG7_Пр разв на 2008г  2011года (8%) 192 03.12.07" xfId="2020"/>
    <cellStyle name="ÅëÈ­ [0]_MTG7_Пр разв на 2008г  2011года (8%) 192 03.12.07" xfId="2021"/>
    <cellStyle name="AeE­ [0]_MTG7_Пр разв на 2008г  2011года (8%) 197 03.12.07" xfId="2022"/>
    <cellStyle name="ÅëÈ­ [0]_MTG7_Пр разв на 2008г  2011года (8%) 197 03.12.07" xfId="2023"/>
    <cellStyle name="AeE­ [0]_MTG7_ТЭО 195000 БП 2008 1% рент 23% пов цен" xfId="2024"/>
    <cellStyle name="ÅëÈ­ [0]_MTG7_ТЭО 195000 БП 2008 1% рент 23% пов цен" xfId="2025"/>
    <cellStyle name="AeE­ [0]_MTG7_ТЭО 205000 БП 2008 1% рент 23% пов цен" xfId="2026"/>
    <cellStyle name="ÅëÈ­ [0]_MTG7_ТЭО 205000 БП 2008 1% рент 23% пов цен" xfId="2027"/>
    <cellStyle name="AeE­ [0]_Sheet1" xfId="2028"/>
    <cellStyle name="ÅëÈ­ [0]_Sheet1" xfId="2029"/>
    <cellStyle name="AeE­ [0]_Sheet4" xfId="2030"/>
    <cellStyle name="ÅëÈ­ [0]_Sheet4" xfId="2031"/>
    <cellStyle name="AeE­_???«??Aa" xfId="2060"/>
    <cellStyle name="ÅëÈ­_»çÀ¯¾ç½Ä" xfId="2065"/>
    <cellStyle name="AeE­_°u?®A?AOLABEL" xfId="2066"/>
    <cellStyle name="ÅëÈ­_°ü¸®Ã¥ÀÓLABEL" xfId="2067"/>
    <cellStyle name="AeE­_±aE??CLAN(AuA¦A¶°C)" xfId="2061"/>
    <cellStyle name="ÅëÈ­_±âÈ¹½ÇLAN(ÀüÁ¦Á¶°Ç)" xfId="2062"/>
    <cellStyle name="AeE­_±e?µ±?" xfId="2063"/>
    <cellStyle name="ÅëÈ­_±è¿µ±æ" xfId="2064"/>
    <cellStyle name="AeE­_½A°￡°eE¹ " xfId="2068"/>
    <cellStyle name="ÅëÈ­_97³âµµ ÇÁ·ÎÁ§Æ® ÇöÈ²" xfId="2069"/>
    <cellStyle name="AeE­_A?·®?iCa" xfId="2070"/>
    <cellStyle name="ÅëÈ­_Â÷·®¿îÇà" xfId="2071"/>
    <cellStyle name="AeE­_AaCI?aA " xfId="2072"/>
    <cellStyle name="ÅëÈ­_ÃâÇÏ¿äÃ»" xfId="2073"/>
    <cellStyle name="AeE­_AO°????«??°i?c?A" xfId="2074"/>
    <cellStyle name="ÅëÈ­_ÁÖ°£¾÷¹«º¸°í¾ç½Ä" xfId="2075"/>
    <cellStyle name="AeE­_CLAIM1" xfId="2076"/>
    <cellStyle name="ÅëÈ­_CLAIM1" xfId="2077"/>
    <cellStyle name="AeE­_CLAIM1_bizness plan 2008 (version 1)" xfId="2078"/>
    <cellStyle name="ÅëÈ­_CLAIM1_bizness plan 2008 (version 1)" xfId="2079"/>
    <cellStyle name="AeE­_CLAIM1_Импорт- 2008 Биз-план АКxls" xfId="2080"/>
    <cellStyle name="ÅëÈ­_CLAIM1_Импорт- 2008 Биз-план АКxls" xfId="2081"/>
    <cellStyle name="AeE­_CLAIM1_Импорт- 2008 Биз-план АКxls (2)" xfId="2082"/>
    <cellStyle name="ÅëÈ­_CLAIM1_Импорт- 2008 Биз-план АКxls (2)" xfId="2083"/>
    <cellStyle name="AeE­_CLAIM1_Оборотный (2)" xfId="2084"/>
    <cellStyle name="ÅëÈ­_CLAIM1_Оборотный (2)" xfId="2085"/>
    <cellStyle name="AeE­_CLAIM1_Пр разв на 2008г  2011года (8%) 192 03.12.07" xfId="2086"/>
    <cellStyle name="ÅëÈ­_CLAIM1_Пр разв на 2008г  2011года (8%) 192 03.12.07" xfId="2087"/>
    <cellStyle name="AeE­_CLAIM1_Пр разв на 2008г  2011года (8%) 197 03.12.07" xfId="2088"/>
    <cellStyle name="ÅëÈ­_CLAIM1_Пр разв на 2008г  2011года (8%) 197 03.12.07" xfId="2089"/>
    <cellStyle name="AeE­_CLAIM1_ТЭО 195000 БП 2008 1% рент 23% пов цен" xfId="2090"/>
    <cellStyle name="ÅëÈ­_CLAIM1_ТЭО 195000 БП 2008 1% рент 23% пов цен" xfId="2091"/>
    <cellStyle name="AeE­_CLAIM1_ТЭО 205000 БП 2008 1% рент 23% пов цен" xfId="2092"/>
    <cellStyle name="ÅëÈ­_CLAIM1_ТЭО 205000 БП 2008 1% рент 23% пов цен" xfId="2093"/>
    <cellStyle name="AeE­_Co??±?A " xfId="2094"/>
    <cellStyle name="ÅëÈ­_Çö¾÷±³À°" xfId="2095"/>
    <cellStyle name="AeE­_CODE" xfId="2096"/>
    <cellStyle name="ÅëÈ­_CODE" xfId="2097"/>
    <cellStyle name="AeE­_CODE (2)" xfId="2098"/>
    <cellStyle name="ÅëÈ­_CODE (2)" xfId="2099"/>
    <cellStyle name="AeE­_CODE (2)_bizness plan 2008 (version 1)" xfId="2100"/>
    <cellStyle name="ÅëÈ­_CODE (2)_bizness plan 2008 (version 1)" xfId="2101"/>
    <cellStyle name="AeE­_CODE (2)_Импорт- 2008 Биз-план АКxls" xfId="2102"/>
    <cellStyle name="ÅëÈ­_CODE (2)_Импорт- 2008 Биз-план АКxls" xfId="2103"/>
    <cellStyle name="AeE­_CODE (2)_Импорт- 2008 Биз-план АКxls (2)" xfId="2104"/>
    <cellStyle name="ÅëÈ­_CODE (2)_Импорт- 2008 Биз-план АКxls (2)" xfId="2105"/>
    <cellStyle name="AeE­_CODE (2)_Оборотный (2)" xfId="2106"/>
    <cellStyle name="ÅëÈ­_CODE (2)_Оборотный (2)" xfId="2107"/>
    <cellStyle name="AeE­_CODE (2)_Пр разв на 2008г  2011года (8%) 192 03.12.07" xfId="2108"/>
    <cellStyle name="ÅëÈ­_CODE (2)_Пр разв на 2008г  2011года (8%) 192 03.12.07" xfId="2109"/>
    <cellStyle name="AeE­_CODE (2)_Пр разв на 2008г  2011года (8%) 197 03.12.07" xfId="2110"/>
    <cellStyle name="ÅëÈ­_CODE (2)_Пр разв на 2008г  2011года (8%) 197 03.12.07" xfId="2111"/>
    <cellStyle name="AeE­_CODE (2)_ТЭО 195000 БП 2008 1% рент 23% пов цен" xfId="2112"/>
    <cellStyle name="ÅëÈ­_CODE (2)_ТЭО 195000 БП 2008 1% рент 23% пов цен" xfId="2113"/>
    <cellStyle name="AeE­_CODE (2)_ТЭО 205000 БП 2008 1% рент 23% пов цен" xfId="2114"/>
    <cellStyle name="ÅëÈ­_CODE (2)_ТЭО 205000 БП 2008 1% рент 23% пов цен" xfId="2115"/>
    <cellStyle name="AeE­_CODE_bizness plan 2008 (version 1)" xfId="2116"/>
    <cellStyle name="ÅëÈ­_CODE_bizness plan 2008 (version 1)" xfId="2117"/>
    <cellStyle name="AeE­_CODE_Импорт- 2008 Биз-план АКxls" xfId="2118"/>
    <cellStyle name="ÅëÈ­_CODE_Импорт- 2008 Биз-план АКxls" xfId="2119"/>
    <cellStyle name="AeE­_CODE_Импорт- 2008 Биз-план АКxls (2)" xfId="2120"/>
    <cellStyle name="ÅëÈ­_CODE_Импорт- 2008 Биз-план АКxls (2)" xfId="2121"/>
    <cellStyle name="AeE­_CODE_Оборотный (2)" xfId="2122"/>
    <cellStyle name="ÅëÈ­_CODE_Оборотный (2)" xfId="2123"/>
    <cellStyle name="AeE­_CODE_Пр разв на 2008г  2011года (8%) 192 03.12.07" xfId="2124"/>
    <cellStyle name="ÅëÈ­_CODE_Пр разв на 2008г  2011года (8%) 192 03.12.07" xfId="2125"/>
    <cellStyle name="AeE­_CODE_Пр разв на 2008г  2011года (8%) 197 03.12.07" xfId="2126"/>
    <cellStyle name="ÅëÈ­_CODE_Пр разв на 2008г  2011года (8%) 197 03.12.07" xfId="2127"/>
    <cellStyle name="AeE­_CODE_ТЭО 195000 БП 2008 1% рент 23% пов цен" xfId="2128"/>
    <cellStyle name="ÅëÈ­_CODE_ТЭО 195000 БП 2008 1% рент 23% пов цен" xfId="2129"/>
    <cellStyle name="AeE­_CODE_ТЭО 205000 БП 2008 1% рент 23% пов цен" xfId="2130"/>
    <cellStyle name="ÅëÈ­_CODE_ТЭО 205000 БП 2008 1% рент 23% пов цен" xfId="2131"/>
    <cellStyle name="AeE­_Cu±a" xfId="2132"/>
    <cellStyle name="ÅëÈ­_Çù±â" xfId="2133"/>
    <cellStyle name="AeE­_CuA¶Au" xfId="2134"/>
    <cellStyle name="ÅëÈ­_ÇùÁ¶Àü" xfId="2135"/>
    <cellStyle name="AeE­_CuA¶Au_laroux" xfId="2136"/>
    <cellStyle name="ÅëÈ­_ÇùÁ¶Àü_laroux" xfId="2137"/>
    <cellStyle name="AeE­_CuA¶Au_laroux_bizness plan 2008 (version 1)" xfId="2138"/>
    <cellStyle name="ÅëÈ­_ÇùÁ¶Àü_laroux_bizness plan 2008 (version 1)" xfId="2139"/>
    <cellStyle name="AeE­_CuA¶Au_laroux_Импорт- 2008 Биз-план АКxls" xfId="2140"/>
    <cellStyle name="ÅëÈ­_ÇùÁ¶Àü_laroux_Импорт- 2008 Биз-план АКxls" xfId="2141"/>
    <cellStyle name="AeE­_CuA¶Au_laroux_Импорт- 2008 Биз-план АКxls (2)" xfId="2142"/>
    <cellStyle name="ÅëÈ­_ÇùÁ¶Àü_laroux_Импорт- 2008 Биз-план АКxls (2)" xfId="2143"/>
    <cellStyle name="AeE­_CuA¶Au_laroux_Оборотный (2)" xfId="2144"/>
    <cellStyle name="ÅëÈ­_ÇùÁ¶Àü_laroux_Оборотный (2)" xfId="2145"/>
    <cellStyle name="AeE­_CuA¶Au_laroux_Пр разв на 2008г  2011года (8%) 192 03.12.07" xfId="2146"/>
    <cellStyle name="ÅëÈ­_ÇùÁ¶Àü_laroux_Пр разв на 2008г  2011года (8%) 192 03.12.07" xfId="2147"/>
    <cellStyle name="AeE­_CuA¶Au_laroux_Пр разв на 2008г  2011года (8%) 197 03.12.07" xfId="2148"/>
    <cellStyle name="ÅëÈ­_ÇùÁ¶Àü_laroux_Пр разв на 2008г  2011года (8%) 197 03.12.07" xfId="2149"/>
    <cellStyle name="AeE­_CuA¶Au_laroux_ТЭО 195000 БП 2008 1% рент 23% пов цен" xfId="2150"/>
    <cellStyle name="ÅëÈ­_ÇùÁ¶Àü_laroux_ТЭО 195000 БП 2008 1% рент 23% пов цен" xfId="2151"/>
    <cellStyle name="AeE­_CuA¶Au_laroux_ТЭО 205000 БП 2008 1% рент 23% пов цен" xfId="2152"/>
    <cellStyle name="ÅëÈ­_ÇùÁ¶Àü_laroux_ТЭО 205000 БП 2008 1% рент 23% пов цен" xfId="2153"/>
    <cellStyle name="AeE­_FAX?c?A" xfId="2154"/>
    <cellStyle name="ÅëÈ­_FAX¾ç½Ä" xfId="2155"/>
    <cellStyle name="AeE­_FLOW" xfId="2156"/>
    <cellStyle name="ÅëÈ­_FLOW" xfId="2157"/>
    <cellStyle name="AeE­_FLOW_bizness plan 2008 (version 1)" xfId="2158"/>
    <cellStyle name="ÅëÈ­_FLOW_bizness plan 2008 (version 1)" xfId="2159"/>
    <cellStyle name="AeE­_FLOW_Импорт- 2008 Биз-план АКxls" xfId="2160"/>
    <cellStyle name="ÅëÈ­_FLOW_Импорт- 2008 Биз-план АКxls" xfId="2161"/>
    <cellStyle name="AeE­_FLOW_Импорт- 2008 Биз-план АКxls (2)" xfId="2162"/>
    <cellStyle name="ÅëÈ­_FLOW_Импорт- 2008 Биз-план АКxls (2)" xfId="2163"/>
    <cellStyle name="AeE­_FLOW_Оборотный (2)" xfId="2164"/>
    <cellStyle name="ÅëÈ­_FLOW_Оборотный (2)" xfId="2165"/>
    <cellStyle name="AeE­_FLOW_Пр разв на 2008г  2011года (8%) 192 03.12.07" xfId="2166"/>
    <cellStyle name="ÅëÈ­_FLOW_Пр разв на 2008г  2011года (8%) 192 03.12.07" xfId="2167"/>
    <cellStyle name="AeE­_FLOW_Пр разв на 2008г  2011года (8%) 197 03.12.07" xfId="2168"/>
    <cellStyle name="ÅëÈ­_FLOW_Пр разв на 2008г  2011года (8%) 197 03.12.07" xfId="2169"/>
    <cellStyle name="AeE­_FLOW_ТЭО 195000 БП 2008 1% рент 23% пов цен" xfId="2170"/>
    <cellStyle name="ÅëÈ­_FLOW_ТЭО 195000 БП 2008 1% рент 23% пов цен" xfId="2171"/>
    <cellStyle name="AeE­_FLOW_ТЭО 205000 БП 2008 1% рент 23% пов цен" xfId="2172"/>
    <cellStyle name="ÅëÈ­_FLOW_ТЭО 205000 БП 2008 1% рент 23% пов цен" xfId="2173"/>
    <cellStyle name="AeE­_GT-10E?¶??i?U" xfId="2174"/>
    <cellStyle name="ÅëÈ­_GT-10È¸¶÷¸í´Ü" xfId="2175"/>
    <cellStyle name="AeE­_HW &amp; SW?n±?" xfId="2176"/>
    <cellStyle name="ÅëÈ­_HW &amp; SWºñ±³" xfId="2177"/>
    <cellStyle name="AeE­_laroux" xfId="2178"/>
    <cellStyle name="ÅëÈ­_laroux" xfId="2179"/>
    <cellStyle name="AeE­_laroux_1" xfId="2180"/>
    <cellStyle name="ÅëÈ­_laroux_1" xfId="2181"/>
    <cellStyle name="AeE­_MTG1" xfId="2182"/>
    <cellStyle name="ÅëÈ­_MTG1" xfId="2183"/>
    <cellStyle name="AeE­_MTG1_bizness plan 2008 (version 1)" xfId="2184"/>
    <cellStyle name="ÅëÈ­_MTG1_bizness plan 2008 (version 1)" xfId="2185"/>
    <cellStyle name="AeE­_MTG1_Импорт- 2008 Биз-план АКxls" xfId="2186"/>
    <cellStyle name="ÅëÈ­_MTG1_Импорт- 2008 Биз-план АКxls" xfId="2187"/>
    <cellStyle name="AeE­_MTG1_Импорт- 2008 Биз-план АКxls (2)" xfId="2188"/>
    <cellStyle name="ÅëÈ­_MTG1_Импорт- 2008 Биз-план АКxls (2)" xfId="2189"/>
    <cellStyle name="AeE­_MTG1_Оборотный (2)" xfId="2190"/>
    <cellStyle name="ÅëÈ­_MTG1_Оборотный (2)" xfId="2191"/>
    <cellStyle name="AeE­_MTG1_Пр разв на 2008г  2011года (8%) 192 03.12.07" xfId="2192"/>
    <cellStyle name="ÅëÈ­_MTG1_Пр разв на 2008г  2011года (8%) 192 03.12.07" xfId="2193"/>
    <cellStyle name="AeE­_MTG1_Пр разв на 2008г  2011года (8%) 197 03.12.07" xfId="2194"/>
    <cellStyle name="ÅëÈ­_MTG1_Пр разв на 2008г  2011года (8%) 197 03.12.07" xfId="2195"/>
    <cellStyle name="AeE­_MTG1_ТЭО 195000 БП 2008 1% рент 23% пов цен" xfId="2196"/>
    <cellStyle name="ÅëÈ­_MTG1_ТЭО 195000 БП 2008 1% рент 23% пов цен" xfId="2197"/>
    <cellStyle name="AeE­_MTG1_ТЭО 205000 БП 2008 1% рент 23% пов цен" xfId="2198"/>
    <cellStyle name="ÅëÈ­_MTG1_ТЭО 205000 БП 2008 1% рент 23% пов цен" xfId="2199"/>
    <cellStyle name="AeE­_MTG2 (2)" xfId="2200"/>
    <cellStyle name="ÅëÈ­_MTG2 (2)" xfId="2201"/>
    <cellStyle name="AeE­_MTG2 (2)_bizness plan 2008 (version 1)" xfId="2202"/>
    <cellStyle name="ÅëÈ­_MTG2 (2)_bizness plan 2008 (version 1)" xfId="2203"/>
    <cellStyle name="AeE­_MTG2 (2)_Импорт- 2008 Биз-план АКxls" xfId="2204"/>
    <cellStyle name="ÅëÈ­_MTG2 (2)_Импорт- 2008 Биз-план АКxls" xfId="2205"/>
    <cellStyle name="AeE­_MTG2 (2)_Импорт- 2008 Биз-план АКxls (2)" xfId="2206"/>
    <cellStyle name="ÅëÈ­_MTG2 (2)_Импорт- 2008 Биз-план АКxls (2)" xfId="2207"/>
    <cellStyle name="AeE­_MTG2 (2)_Оборотный (2)" xfId="2208"/>
    <cellStyle name="ÅëÈ­_MTG2 (2)_Оборотный (2)" xfId="2209"/>
    <cellStyle name="AeE­_MTG2 (2)_Пр разв на 2008г  2011года (8%) 192 03.12.07" xfId="2210"/>
    <cellStyle name="ÅëÈ­_MTG2 (2)_Пр разв на 2008г  2011года (8%) 192 03.12.07" xfId="2211"/>
    <cellStyle name="AeE­_MTG2 (2)_Пр разв на 2008г  2011года (8%) 197 03.12.07" xfId="2212"/>
    <cellStyle name="ÅëÈ­_MTG2 (2)_Пр разв на 2008г  2011года (8%) 197 03.12.07" xfId="2213"/>
    <cellStyle name="AeE­_MTG2 (2)_ТЭО 195000 БП 2008 1% рент 23% пов цен" xfId="2214"/>
    <cellStyle name="ÅëÈ­_MTG2 (2)_ТЭО 195000 БП 2008 1% рент 23% пов цен" xfId="2215"/>
    <cellStyle name="AeE­_MTG2 (2)_ТЭО 205000 БП 2008 1% рент 23% пов цен" xfId="2216"/>
    <cellStyle name="ÅëÈ­_MTG2 (2)_ТЭО 205000 БП 2008 1% рент 23% пов цен" xfId="2217"/>
    <cellStyle name="AeE­_MTG7" xfId="2218"/>
    <cellStyle name="ÅëÈ­_MTG7" xfId="2219"/>
    <cellStyle name="AeE­_MTG7_bizness plan 2008 (version 1)" xfId="2220"/>
    <cellStyle name="ÅëÈ­_MTG7_bizness plan 2008 (version 1)" xfId="2221"/>
    <cellStyle name="AeE­_MTG7_Импорт- 2008 Биз-план АКxls" xfId="2222"/>
    <cellStyle name="ÅëÈ­_MTG7_Импорт- 2008 Биз-план АКxls" xfId="2223"/>
    <cellStyle name="AeE­_MTG7_Импорт- 2008 Биз-план АКxls (2)" xfId="2224"/>
    <cellStyle name="ÅëÈ­_MTG7_Импорт- 2008 Биз-план АКxls (2)" xfId="2225"/>
    <cellStyle name="AeE­_MTG7_Оборотный (2)" xfId="2226"/>
    <cellStyle name="ÅëÈ­_MTG7_Оборотный (2)" xfId="2227"/>
    <cellStyle name="AeE­_MTG7_Пр разв на 2008г  2011года (8%) 192 03.12.07" xfId="2228"/>
    <cellStyle name="ÅëÈ­_MTG7_Пр разв на 2008г  2011года (8%) 192 03.12.07" xfId="2229"/>
    <cellStyle name="AeE­_MTG7_Пр разв на 2008г  2011года (8%) 197 03.12.07" xfId="2230"/>
    <cellStyle name="ÅëÈ­_MTG7_Пр разв на 2008г  2011года (8%) 197 03.12.07" xfId="2231"/>
    <cellStyle name="AeE­_MTG7_ТЭО 195000 БП 2008 1% рент 23% пов цен" xfId="2232"/>
    <cellStyle name="ÅëÈ­_MTG7_ТЭО 195000 БП 2008 1% рент 23% пов цен" xfId="2233"/>
    <cellStyle name="AeE­_MTG7_ТЭО 205000 БП 2008 1% рент 23% пов цен" xfId="2234"/>
    <cellStyle name="ÅëÈ­_MTG7_ТЭО 205000 БП 2008 1% рент 23% пов цен" xfId="2235"/>
    <cellStyle name="AeE­_Sheet1" xfId="2236"/>
    <cellStyle name="ÅëÈ­_Sheet1" xfId="2237"/>
    <cellStyle name="AeE­_Sheet4" xfId="2238"/>
    <cellStyle name="ÅëÈ­_Sheet4" xfId="2239"/>
    <cellStyle name="AeE??????n_??A???" xfId="2032"/>
    <cellStyle name="AeE????C?" xfId="2033"/>
    <cellStyle name="AeE???A???" xfId="2034"/>
    <cellStyle name="AeE???o 4DR NB PHASE I ACT " xfId="2035"/>
    <cellStyle name="AeE???o 4DR NB PHASE I ACT_??o 4DR NB PHASE I ACT " xfId="2036"/>
    <cellStyle name="AeE??a???" xfId="2037"/>
    <cellStyle name="AeE??a도??" xfId="2038"/>
    <cellStyle name="AeE??C??PL " xfId="2039"/>
    <cellStyle name="AeE??e?iAaCI?aA?" xfId="2040"/>
    <cellStyle name="AeE?[0]_??A???" xfId="2041"/>
    <cellStyle name="AeE?98?a???" xfId="2043"/>
    <cellStyle name="AeE?98?A??(2)_98?a???" xfId="2042"/>
    <cellStyle name="AeE?98?a도??" xfId="2044"/>
    <cellStyle name="AeE?A???I1? CoE? " xfId="2045"/>
    <cellStyle name="AeE?A???iCa_?e?iAaCI?aA?" xfId="2046"/>
    <cellStyle name="AeE?A?량?iCa_?e?iAaCI?aA?" xfId="2047"/>
    <cellStyle name="AeE?AoAUAy?C? " xfId="2048"/>
    <cellStyle name="AeE?AoAUAy캿C? " xfId="2049"/>
    <cellStyle name="AeE?A쪨??I1컐 CoE? " xfId="2050"/>
    <cellStyle name="AeE?C?Ao_AoAUAy?C? " xfId="2051"/>
    <cellStyle name="AeE?F006-1A? " xfId="2052"/>
    <cellStyle name="AeE?F008-1A?  " xfId="2053"/>
    <cellStyle name="AeE?INQUIRY ???A?Ao " xfId="2054"/>
    <cellStyle name="AeE?T-100 ??o 4DR NB PHASE I " xfId="2055"/>
    <cellStyle name="AeE?T-100 AI?YAo?? TIMING " xfId="2056"/>
    <cellStyle name="AeE?V10 VARIATION MODEL SOP TIMING " xfId="2057"/>
    <cellStyle name="AeE?컐?췈??n_??A???" xfId="2058"/>
    <cellStyle name="AeE?퍈팫캻C?" xfId="2059"/>
    <cellStyle name="Ãèïåðññûëêà" xfId="2240"/>
    <cellStyle name="Alilciue [0]_ 2003 aia" xfId="2241"/>
    <cellStyle name="Alilciue_ 2003 aia" xfId="2242"/>
    <cellStyle name="AP" xfId="2243"/>
    <cellStyle name="Arial" xfId="2244"/>
    <cellStyle name="ÄÞ¸¶ [0]" xfId="2245"/>
    <cellStyle name="AÞ¸¶ [0]_´e¿iAaCI¿aA≫ " xfId="2246"/>
    <cellStyle name="ÄÞ¸¶_´ë¿ìÃâÇÏ¿äÃ» " xfId="2247"/>
    <cellStyle name="AÞ¸¶_´e¿iAaCI¿aA≫ " xfId="2248"/>
    <cellStyle name="ÄᅎbÄ_x000f_bÌÄᅞbಐÄᅮb಴Äᅾb೐Äᆎb೰ÄᆞbഐÄᆮb԰ÁᆾbմÁᇎbָÁᇞb؀ÁᇮbوÁᇾbÁሎbÁሞbÁሮbÁ춈è_x0010_" xfId="2249"/>
    <cellStyle name="Bad" xfId="2250"/>
    <cellStyle name="Bad 2" xfId="2251"/>
    <cellStyle name="Bad 2 2" xfId="2252"/>
    <cellStyle name="Bad 2 2 2" xfId="2253"/>
    <cellStyle name="Bad 2 2_Тендер_191113" xfId="2254"/>
    <cellStyle name="Bad 2 3" xfId="2255"/>
    <cellStyle name="Bad 2_Ввод в 2013г_пос_146" xfId="2256"/>
    <cellStyle name="Bad 3" xfId="2257"/>
    <cellStyle name="Bad 3 2" xfId="2258"/>
    <cellStyle name="Bad 3_Тендер_191113" xfId="2259"/>
    <cellStyle name="Bad_база" xfId="2260"/>
    <cellStyle name="BMU001" xfId="2261"/>
    <cellStyle name="BMU001 2" xfId="2262"/>
    <cellStyle name="BMU002" xfId="2263"/>
    <cellStyle name="BMU002 2" xfId="2264"/>
    <cellStyle name="BMU002B" xfId="2265"/>
    <cellStyle name="BMU002P1" xfId="2266"/>
    <cellStyle name="BMU002P1 2" xfId="2267"/>
    <cellStyle name="BMU003" xfId="2268"/>
    <cellStyle name="BMU004" xfId="2269"/>
    <cellStyle name="BMU005" xfId="2270"/>
    <cellStyle name="BMU005B" xfId="2271"/>
    <cellStyle name="BMU005K" xfId="2272"/>
    <cellStyle name="BuiltOpt_Content" xfId="2273"/>
    <cellStyle name="C" xfId="2274"/>
    <cellStyle name="C?AO_???AIA?" xfId="2275"/>
    <cellStyle name="Ç¥ÁØ_´ë¿ìÃâÇÏ¿äÃ» " xfId="2276"/>
    <cellStyle name="C￥AØ_´e¿iAaCI¿aA≫ " xfId="2277"/>
    <cellStyle name="Calc Currency (0)" xfId="2278"/>
    <cellStyle name="Calc Currency (0) 2" xfId="2279"/>
    <cellStyle name="Calc Currency (2)" xfId="2280"/>
    <cellStyle name="Calc Currency (2) 2" xfId="2281"/>
    <cellStyle name="Calc Percent (0)" xfId="2282"/>
    <cellStyle name="Calc Percent (0) 2" xfId="2283"/>
    <cellStyle name="Calc Percent (1)" xfId="2284"/>
    <cellStyle name="Calc Percent (1) 2" xfId="2285"/>
    <cellStyle name="Calc Percent (2)" xfId="2286"/>
    <cellStyle name="Calc Percent (2) 2" xfId="2287"/>
    <cellStyle name="Calc Units (0)" xfId="2288"/>
    <cellStyle name="Calc Units (0) 2" xfId="2289"/>
    <cellStyle name="Calc Units (1)" xfId="2290"/>
    <cellStyle name="Calc Units (1) 2" xfId="2291"/>
    <cellStyle name="Calc Units (2)" xfId="2292"/>
    <cellStyle name="Calculation" xfId="2293"/>
    <cellStyle name="Calculation 2" xfId="2294"/>
    <cellStyle name="Calculation 2 2" xfId="2295"/>
    <cellStyle name="Calculation 2 2 2" xfId="2296"/>
    <cellStyle name="Calculation 2 2_Тендер_191113" xfId="2297"/>
    <cellStyle name="Calculation 2 3" xfId="2298"/>
    <cellStyle name="Calculation 2_Ввод в 2013г_пос_146" xfId="2299"/>
    <cellStyle name="Calculation 3" xfId="2300"/>
    <cellStyle name="Calculation 3 2" xfId="2301"/>
    <cellStyle name="Calculation 3_Тендер_191113" xfId="2302"/>
    <cellStyle name="Calculation_база" xfId="2303"/>
    <cellStyle name="category" xfId="2304"/>
    <cellStyle name="Check Cell" xfId="2305"/>
    <cellStyle name="Check Cell 2" xfId="2306"/>
    <cellStyle name="Check Cell 2 2" xfId="2307"/>
    <cellStyle name="Check Cell 2 2 2" xfId="2308"/>
    <cellStyle name="Check Cell 2 2_Тендер_191113" xfId="2309"/>
    <cellStyle name="Check Cell 2 3" xfId="2310"/>
    <cellStyle name="Check Cell 2_Ввод в 2013г_пос_146" xfId="2311"/>
    <cellStyle name="Check Cell 3" xfId="2312"/>
    <cellStyle name="Check Cell 3 2" xfId="2313"/>
    <cellStyle name="Check Cell 3_Тендер_191113" xfId="2314"/>
    <cellStyle name="Check Cell_база" xfId="2315"/>
    <cellStyle name="CombinedVol_Data" xfId="2316"/>
    <cellStyle name="Comma" xfId="2317"/>
    <cellStyle name="Comma  - Style1" xfId="2318"/>
    <cellStyle name="Comma  - Style1 2" xfId="2319"/>
    <cellStyle name="Comma  - Style2" xfId="2320"/>
    <cellStyle name="Comma  - Style2 2" xfId="2321"/>
    <cellStyle name="Comma  - Style3" xfId="2322"/>
    <cellStyle name="Comma  - Style3 2" xfId="2323"/>
    <cellStyle name="Comma  - Style4" xfId="2324"/>
    <cellStyle name="Comma  - Style4 2" xfId="2325"/>
    <cellStyle name="Comma  - Style5" xfId="2326"/>
    <cellStyle name="Comma  - Style5 2" xfId="2327"/>
    <cellStyle name="Comma  - Style6" xfId="2328"/>
    <cellStyle name="Comma  - Style6 2" xfId="2329"/>
    <cellStyle name="Comma  - Style7" xfId="2330"/>
    <cellStyle name="Comma  - Style7 2" xfId="2331"/>
    <cellStyle name="Comma  - Style8" xfId="2332"/>
    <cellStyle name="Comma  - Style8 2" xfId="2333"/>
    <cellStyle name="Comma [00]" xfId="2334"/>
    <cellStyle name="Comma [00] 2" xfId="2335"/>
    <cellStyle name="Comma 2" xfId="2336"/>
    <cellStyle name="Comma0" xfId="2337"/>
    <cellStyle name="Comma0 2" xfId="2338"/>
    <cellStyle name="Comma0 3" xfId="2339"/>
    <cellStyle name="common" xfId="2340"/>
    <cellStyle name="common 2" xfId="2341"/>
    <cellStyle name="Currency" xfId="2342"/>
    <cellStyle name="Currency [00]" xfId="2343"/>
    <cellStyle name="Currency 2" xfId="2344"/>
    <cellStyle name="Currency 3" xfId="2345"/>
    <cellStyle name="Currency0" xfId="2346"/>
    <cellStyle name="Currency0 2" xfId="2347"/>
    <cellStyle name="Currency0 3" xfId="2348"/>
    <cellStyle name="Currency0_РИП" xfId="2349"/>
    <cellStyle name="Currency1" xfId="2350"/>
    <cellStyle name="custom" xfId="2351"/>
    <cellStyle name="custom 2" xfId="2352"/>
    <cellStyle name="Date" xfId="2353"/>
    <cellStyle name="Date 2" xfId="2354"/>
    <cellStyle name="Date Short" xfId="2355"/>
    <cellStyle name="Date_Копия 2 FS CABLE Case 2 (+ж+т¬ы, ¦¦L¦ ME, 250000+ы, CU8033,1¦т-+-б,¬щ--)" xfId="2356"/>
    <cellStyle name="Dezimal [0]_35ERI8T2gbIEMixb4v26icuOo" xfId="2357"/>
    <cellStyle name="Dezimal_35ERI8T2gbIEMixb4v26icuOo" xfId="2358"/>
    <cellStyle name="eD" xfId="2359"/>
    <cellStyle name="Edited_Data" xfId="2360"/>
    <cellStyle name="Emphasis 1" xfId="2361"/>
    <cellStyle name="Emphasis 1 2" xfId="2362"/>
    <cellStyle name="Emphasis 1 2 2" xfId="2363"/>
    <cellStyle name="Emphasis 1 2 2 2" xfId="2364"/>
    <cellStyle name="Emphasis 1 2 2_Тендер_191113" xfId="2365"/>
    <cellStyle name="Emphasis 1 2 3" xfId="2366"/>
    <cellStyle name="Emphasis 1 2_Ввод в 2013г_пос_146" xfId="2367"/>
    <cellStyle name="Emphasis 1 3" xfId="2368"/>
    <cellStyle name="Emphasis 1 3 2" xfId="2369"/>
    <cellStyle name="Emphasis 1 3_Тендер_191113" xfId="2370"/>
    <cellStyle name="Emphasis 1_база" xfId="2371"/>
    <cellStyle name="Emphasis 2" xfId="2372"/>
    <cellStyle name="Emphasis 2 2" xfId="2373"/>
    <cellStyle name="Emphasis 2 2 2" xfId="2374"/>
    <cellStyle name="Emphasis 2 2 2 2" xfId="2375"/>
    <cellStyle name="Emphasis 2 2 2_Тендер_191113" xfId="2376"/>
    <cellStyle name="Emphasis 2 2 3" xfId="2377"/>
    <cellStyle name="Emphasis 2 2_Ввод в 2013г_пос_146" xfId="2378"/>
    <cellStyle name="Emphasis 2 3" xfId="2379"/>
    <cellStyle name="Emphasis 2 3 2" xfId="2380"/>
    <cellStyle name="Emphasis 2 3_Тендер_191113" xfId="2381"/>
    <cellStyle name="Emphasis 2_база" xfId="2382"/>
    <cellStyle name="Emphasis 3" xfId="2383"/>
    <cellStyle name="Emphasis 3 2" xfId="2384"/>
    <cellStyle name="Emphasis 3 2 2" xfId="2385"/>
    <cellStyle name="Emphasis 3 2 2 2" xfId="2386"/>
    <cellStyle name="Emphasis 3 2 2_Тендер_191113" xfId="2387"/>
    <cellStyle name="Emphasis 3 2 3" xfId="2388"/>
    <cellStyle name="Emphasis 3 2_Ввод в 2013г_пос_146" xfId="2389"/>
    <cellStyle name="Emphasis 3 3" xfId="2390"/>
    <cellStyle name="Emphasis 3 3 2" xfId="2391"/>
    <cellStyle name="Emphasis 3 3_Тендер_191113" xfId="2392"/>
    <cellStyle name="Emphasis 3_база" xfId="2393"/>
    <cellStyle name="Enter Currency (0)" xfId="2394"/>
    <cellStyle name="Enter Currency (0) 2" xfId="2395"/>
    <cellStyle name="Enter Currency (2)" xfId="2396"/>
    <cellStyle name="Enter Units (0)" xfId="2397"/>
    <cellStyle name="Enter Units (0) 2" xfId="2398"/>
    <cellStyle name="Enter Units (1)" xfId="2399"/>
    <cellStyle name="Enter Units (2)" xfId="2400"/>
    <cellStyle name="Estimated_Data" xfId="2401"/>
    <cellStyle name="Euro" xfId="2402"/>
    <cellStyle name="Euro 2" xfId="2403"/>
    <cellStyle name="Euro 3" xfId="2404"/>
    <cellStyle name="Explanatory Text" xfId="2405"/>
    <cellStyle name="EY [0.00]_PRODUCT DETAIL Q1" xfId="1332"/>
    <cellStyle name="ÊÝ [0.00]_PRODUCT DETAIL Q1" xfId="1333"/>
    <cellStyle name="EY [0.00]_PRODUCT DETAIL Q3 (2)" xfId="1334"/>
    <cellStyle name="ÊÝ [0.00]_PRODUCT DETAIL Q3 (2)" xfId="1335"/>
    <cellStyle name="EY [0.00]_PRODUCT DETAIL Q3 (2) 2" xfId="1336"/>
    <cellStyle name="ÊÝ [0.00]_PRODUCT DETAIL Q3 (2) 2" xfId="1337"/>
    <cellStyle name="EY_PRODUCT DETAIL Q1" xfId="1338"/>
    <cellStyle name="ÊÝ_PRODUCT DETAIL Q1" xfId="1339"/>
    <cellStyle name="EY_PRODUCT DETAIL Q3 (2)" xfId="1340"/>
    <cellStyle name="ÊÝ_PRODUCT DETAIL Q3 (2)" xfId="1341"/>
    <cellStyle name="EY_PRODUCT DETAIL Q3 (2) 2" xfId="1342"/>
    <cellStyle name="ÊÝ_PRODUCT DETAIL Q3 (2) 2" xfId="1343"/>
    <cellStyle name="F2" xfId="2406"/>
    <cellStyle name="F2 2" xfId="2407"/>
    <cellStyle name="F3" xfId="2408"/>
    <cellStyle name="F3 2" xfId="2409"/>
    <cellStyle name="F4" xfId="2410"/>
    <cellStyle name="F5" xfId="2411"/>
    <cellStyle name="F5 2" xfId="2412"/>
    <cellStyle name="F6" xfId="2413"/>
    <cellStyle name="F6 2" xfId="2414"/>
    <cellStyle name="F7" xfId="2415"/>
    <cellStyle name="F7 2" xfId="2416"/>
    <cellStyle name="F8" xfId="2417"/>
    <cellStyle name="Fixed" xfId="2418"/>
    <cellStyle name="Fixed 2" xfId="2419"/>
    <cellStyle name="Followed Hyperlink_Pril 1 k Rasp 1177 ot 22 09 2006 po NEW Tadb Ayol" xfId="2420"/>
    <cellStyle name="Forecast_Data" xfId="2421"/>
    <cellStyle name="Good" xfId="2422"/>
    <cellStyle name="Good 2" xfId="2423"/>
    <cellStyle name="Good 2 2" xfId="2424"/>
    <cellStyle name="Good 2 2 2" xfId="2425"/>
    <cellStyle name="Good 2 2_Тендер_191113" xfId="2426"/>
    <cellStyle name="Good 2 3" xfId="2427"/>
    <cellStyle name="Good 2_Ввод в 2013г_пос_146" xfId="2428"/>
    <cellStyle name="Good 3" xfId="2429"/>
    <cellStyle name="Good 3 2" xfId="2430"/>
    <cellStyle name="Good 3_Тендер_191113" xfId="2431"/>
    <cellStyle name="Good_база" xfId="2432"/>
    <cellStyle name="Grey" xfId="2433"/>
    <cellStyle name="Grey 2" xfId="2434"/>
    <cellStyle name="HEADER" xfId="2435"/>
    <cellStyle name="Header1" xfId="2436"/>
    <cellStyle name="Header2" xfId="2437"/>
    <cellStyle name="Heading 1" xfId="2438"/>
    <cellStyle name="Heading 1 2" xfId="2439"/>
    <cellStyle name="Heading 1_база" xfId="2440"/>
    <cellStyle name="Heading 2" xfId="2441"/>
    <cellStyle name="Heading 2 2" xfId="2442"/>
    <cellStyle name="Heading 2_база" xfId="2443"/>
    <cellStyle name="Heading 3" xfId="2444"/>
    <cellStyle name="Heading 3 2" xfId="2445"/>
    <cellStyle name="Heading 3 2 2" xfId="2446"/>
    <cellStyle name="Heading 3 2 2 2" xfId="2447"/>
    <cellStyle name="Heading 3 2 2_Тендер_191113" xfId="2448"/>
    <cellStyle name="Heading 3 2 3" xfId="2449"/>
    <cellStyle name="Heading 3 2_Ввод в 2013г_пос_146" xfId="2450"/>
    <cellStyle name="Heading 3 3" xfId="2451"/>
    <cellStyle name="Heading 3 3 2" xfId="2452"/>
    <cellStyle name="Heading 3 3_Тендер_191113" xfId="2453"/>
    <cellStyle name="Heading 3_база" xfId="2454"/>
    <cellStyle name="Heading 4" xfId="2455"/>
    <cellStyle name="Heading 4 2" xfId="2456"/>
    <cellStyle name="Heading 4 2 2" xfId="2457"/>
    <cellStyle name="Heading 4 2 2 2" xfId="2458"/>
    <cellStyle name="Heading 4 2 2_Тендер_191113" xfId="2459"/>
    <cellStyle name="Heading 4 2 3" xfId="2460"/>
    <cellStyle name="Heading 4 2_Ввод в 2013г_пос_146" xfId="2461"/>
    <cellStyle name="Heading 4 3" xfId="2462"/>
    <cellStyle name="Heading 4 3 2" xfId="2463"/>
    <cellStyle name="Heading 4 3_Тендер_191113" xfId="2464"/>
    <cellStyle name="Heading 4_база" xfId="2465"/>
    <cellStyle name="Hyperlink" xfId="2466"/>
    <cellStyle name="I?ioaioiue" xfId="2467"/>
    <cellStyle name="I?ioaioiue 2" xfId="2468"/>
    <cellStyle name="I`u?iue_Deri98_D" xfId="2469"/>
    <cellStyle name="Iau?iue" xfId="2470"/>
    <cellStyle name="Iau?iue 2" xfId="2471"/>
    <cellStyle name="Îáû÷íûé" xfId="2472"/>
    <cellStyle name="Ïðîöåíòíûé" xfId="2473"/>
    <cellStyle name="iles|_x0005_h" xfId="2474"/>
    <cellStyle name="Ineduararr?n? acdldnnueer" xfId="2475"/>
    <cellStyle name="Input" xfId="2476"/>
    <cellStyle name="Input [yellow]" xfId="2477"/>
    <cellStyle name="Input [yellow] 2" xfId="2478"/>
    <cellStyle name="Input 2" xfId="2479"/>
    <cellStyle name="Input 2 2" xfId="2480"/>
    <cellStyle name="Input 2 2 2" xfId="2481"/>
    <cellStyle name="Input 2 2_Тендер_191113" xfId="2482"/>
    <cellStyle name="Input 2 3" xfId="2483"/>
    <cellStyle name="Input 2_Ввод в 2013г_пос_146" xfId="2484"/>
    <cellStyle name="Input 3" xfId="2485"/>
    <cellStyle name="Input 3 2" xfId="2486"/>
    <cellStyle name="Input 3_Тендер_191113" xfId="2487"/>
    <cellStyle name="Input 4" xfId="2488"/>
    <cellStyle name="Input 5" xfId="2489"/>
    <cellStyle name="Input_12-декабрь 09г.2" xfId="2490"/>
    <cellStyle name="Îòêðûâàâøàÿñÿ " xfId="2491"/>
    <cellStyle name="Item_Current" xfId="2492"/>
    <cellStyle name="KAGE" xfId="2493"/>
    <cellStyle name="les" xfId="2494"/>
    <cellStyle name="Link Currency (0)" xfId="2495"/>
    <cellStyle name="Link Currency (0) 2" xfId="2496"/>
    <cellStyle name="Link Currency (2)" xfId="2497"/>
    <cellStyle name="Link Units (0)" xfId="2498"/>
    <cellStyle name="Link Units (0) 2" xfId="2499"/>
    <cellStyle name="Link Units (1)" xfId="2500"/>
    <cellStyle name="Link Units (2)" xfId="2501"/>
    <cellStyle name="Linked Cell" xfId="2502"/>
    <cellStyle name="Linked Cell 2" xfId="2503"/>
    <cellStyle name="Linked Cell_база" xfId="2504"/>
    <cellStyle name="Milliers [0]_!!!GO" xfId="2505"/>
    <cellStyle name="Milliers_!!!GO" xfId="2506"/>
    <cellStyle name="Model" xfId="2507"/>
    <cellStyle name="Monétaire [0]_!!!GO" xfId="2508"/>
    <cellStyle name="Monétaire_!!!GO" xfId="2509"/>
    <cellStyle name="mystyle" xfId="2510"/>
    <cellStyle name="Neutral" xfId="2511"/>
    <cellStyle name="Neutral 2" xfId="2512"/>
    <cellStyle name="Neutral 2 2" xfId="2513"/>
    <cellStyle name="Neutral 2 2 2" xfId="2514"/>
    <cellStyle name="Neutral 2 2_Тендер_191113" xfId="2515"/>
    <cellStyle name="Neutral 2 3" xfId="2516"/>
    <cellStyle name="Neutral 2_Ввод в 2013г_пос_146" xfId="2517"/>
    <cellStyle name="Neutral 3" xfId="2518"/>
    <cellStyle name="Neutral 3 2" xfId="2519"/>
    <cellStyle name="Neutral 3_Тендер_191113" xfId="2520"/>
    <cellStyle name="Neutral_база" xfId="2521"/>
    <cellStyle name="Normal" xfId="0" builtinId="0"/>
    <cellStyle name="Normal - Style1" xfId="2522"/>
    <cellStyle name="Normal - Style1 2" xfId="2523"/>
    <cellStyle name="normal 2" xfId="2524"/>
    <cellStyle name="Normal 3" xfId="2525"/>
    <cellStyle name="Note" xfId="2526"/>
    <cellStyle name="Note 2" xfId="2527"/>
    <cellStyle name="Note 3" xfId="2528"/>
    <cellStyle name="Note_база" xfId="2529"/>
    <cellStyle name="№йєРАІ_±вЕё" xfId="2532"/>
    <cellStyle name="Nun??c [0]_ 2003 aia" xfId="2530"/>
    <cellStyle name="Nun??c_ 2003 aia" xfId="2531"/>
    <cellStyle name="Ociriniaue [0]_1" xfId="2533"/>
    <cellStyle name="Ociriniaue_1" xfId="2534"/>
    <cellStyle name="Oeiainiaue" xfId="2535"/>
    <cellStyle name="Ôèíàíñîâûé" xfId="2536"/>
    <cellStyle name="Oeiainiaue [0]" xfId="2537"/>
    <cellStyle name="Ôèíàíñîâûé [0]" xfId="2538"/>
    <cellStyle name="Oeiainiaue [0] 2" xfId="2539"/>
    <cellStyle name="Ôèíàíñîâûé [0]_Êíèãà3" xfId="2540"/>
    <cellStyle name="Oeiainiaue [0]_Графики" xfId="2541"/>
    <cellStyle name="Oeiainiaue 2" xfId="2542"/>
    <cellStyle name="Oeiainiaue 3" xfId="2543"/>
    <cellStyle name="Oeiainiaue_,, 255 якуни" xfId="2544"/>
    <cellStyle name="Ôèíàíñîâûé_05,06,2007 йилга сводка Дустлик 2" xfId="2545"/>
    <cellStyle name="Oeiainiaue_23-Кунград1" xfId="2546"/>
    <cellStyle name="Ôèíàíñîâûé_Êíèãà3" xfId="2547"/>
    <cellStyle name="Oeiainiaue_вазирл пустой" xfId="2548"/>
    <cellStyle name="Option_Added_Cont_Desc" xfId="2549"/>
    <cellStyle name="Output" xfId="2550"/>
    <cellStyle name="Output 2" xfId="2551"/>
    <cellStyle name="Output 2 2" xfId="2552"/>
    <cellStyle name="Output 2 2 2" xfId="2553"/>
    <cellStyle name="Output 2 2_Тендер_191113" xfId="2554"/>
    <cellStyle name="Output 2 3" xfId="2555"/>
    <cellStyle name="Output 2_Ввод в 2013г_пос_146" xfId="2556"/>
    <cellStyle name="Output 3" xfId="2557"/>
    <cellStyle name="Output 3 2" xfId="2558"/>
    <cellStyle name="Output 3_Тендер_191113" xfId="2559"/>
    <cellStyle name="Output_база" xfId="2560"/>
    <cellStyle name="Percent" xfId="2561"/>
    <cellStyle name="Percent [0]" xfId="2562"/>
    <cellStyle name="Percent [00]" xfId="2563"/>
    <cellStyle name="Percent [00] 2" xfId="2564"/>
    <cellStyle name="Percent [2]" xfId="2565"/>
    <cellStyle name="Percent [2] 2" xfId="2566"/>
    <cellStyle name="Percent 2" xfId="2567"/>
    <cellStyle name="Percent_1 кв ФАКТОР" xfId="2568"/>
    <cellStyle name="Preliminary_Data" xfId="2569"/>
    <cellStyle name="PrePop Currency (0)" xfId="2570"/>
    <cellStyle name="PrePop Currency (0) 2" xfId="2571"/>
    <cellStyle name="PrePop Currency (2)" xfId="2572"/>
    <cellStyle name="PrePop Units (0)" xfId="2573"/>
    <cellStyle name="PrePop Units (0) 2" xfId="2574"/>
    <cellStyle name="PrePop Units (1)" xfId="2575"/>
    <cellStyle name="PrePop Units (2)" xfId="2576"/>
    <cellStyle name="Prices_Data" xfId="2577"/>
    <cellStyle name="PSChar" xfId="2578"/>
    <cellStyle name="PSDate" xfId="2579"/>
    <cellStyle name="PSDec" xfId="2580"/>
    <cellStyle name="PSHeading" xfId="2581"/>
    <cellStyle name="PSInt" xfId="2582"/>
    <cellStyle name="PSSpacer" xfId="2583"/>
    <cellStyle name="R?" xfId="2584"/>
    <cellStyle name="s]_x000d__x000a_;load=rrtsklst.exe_x000d__x000a_Beep=yes_x000d__x000a_NullPort=None_x000d__x000a_BorderWidth=3_x000d__x000a_CursorBlinkRate=530_x000d__x000a_DoubleClickSpeed=452_x000d__x000a_Programs=com" xfId="2585"/>
    <cellStyle name="s]_x000d__x000a_load=_x000d__x000a_run=_x000d__x000a_NullPort=None_x000d__x000a_device=Epson FX-1170,EPSON9,LPT1:_x000d__x000a__x000d__x000a_[Desktop]_x000d__x000a_Wallpaper=C:\WIN95\SKY.BMP_x000d__x000a_TileWallpap" xfId="2586"/>
    <cellStyle name="S0" xfId="2587"/>
    <cellStyle name="S1" xfId="2588"/>
    <cellStyle name="S10" xfId="2589"/>
    <cellStyle name="S10 65" xfId="2590"/>
    <cellStyle name="S2" xfId="2591"/>
    <cellStyle name="S3" xfId="2592"/>
    <cellStyle name="S4" xfId="2593"/>
    <cellStyle name="S5" xfId="2594"/>
    <cellStyle name="S6" xfId="2595"/>
    <cellStyle name="S7" xfId="2596"/>
    <cellStyle name="S8" xfId="2597"/>
    <cellStyle name="S9" xfId="2598"/>
    <cellStyle name="sche|_x0005_" xfId="2599"/>
    <cellStyle name="Sheet Title" xfId="2600"/>
    <cellStyle name="Sheet Title 2" xfId="2601"/>
    <cellStyle name="Sheet Title 2 2" xfId="2602"/>
    <cellStyle name="Sheet Title 2 2 2" xfId="2603"/>
    <cellStyle name="Sheet Title 2 2_Тендер_191113" xfId="2604"/>
    <cellStyle name="Sheet Title 2 3" xfId="2605"/>
    <cellStyle name="Sheet Title 2_Ввод в 2013г_пос_146" xfId="2606"/>
    <cellStyle name="Sheet Title 3" xfId="2607"/>
    <cellStyle name="Sheet Title 3 2" xfId="2608"/>
    <cellStyle name="Sheet Title 3_Тендер_191113" xfId="2609"/>
    <cellStyle name="Sheet Title_база" xfId="2610"/>
    <cellStyle name="STANDARD" xfId="2611"/>
    <cellStyle name="subhead" xfId="2612"/>
    <cellStyle name="Text Indent A" xfId="2613"/>
    <cellStyle name="Text Indent B" xfId="2614"/>
    <cellStyle name="Text Indent C" xfId="2615"/>
    <cellStyle name="Text Indent C 2" xfId="2616"/>
    <cellStyle name="Title" xfId="2617"/>
    <cellStyle name="Total" xfId="2618"/>
    <cellStyle name="Total 2" xfId="2619"/>
    <cellStyle name="Total_база" xfId="2620"/>
    <cellStyle name="Vehicle_Benchmark" xfId="2621"/>
    <cellStyle name="Version_Header" xfId="2622"/>
    <cellStyle name="Volumes_Data" xfId="2623"/>
    <cellStyle name="W_BOOKSHIP" xfId="1344"/>
    <cellStyle name="W?hrung [0]_35ERI8T2gbIEMixb4v26icuOo" xfId="2624"/>
    <cellStyle name="W?hrung_35ERI8T2gbIEMixb4v26icuOo" xfId="2625"/>
    <cellStyle name="Warning Text" xfId="2626"/>
    <cellStyle name="Warning Text 2" xfId="2627"/>
    <cellStyle name="Warning Text 2 2" xfId="2628"/>
    <cellStyle name="Warning Text 2 2 2" xfId="2629"/>
    <cellStyle name="Warning Text 2 2_Тендер_191113" xfId="2630"/>
    <cellStyle name="Warning Text 2 3" xfId="2631"/>
    <cellStyle name="Warning Text 2_Ввод в 2013г_пос_146" xfId="2632"/>
    <cellStyle name="Warning Text 3" xfId="2633"/>
    <cellStyle name="Warning Text 3 2" xfId="2634"/>
    <cellStyle name="Warning Text 3_Тендер_191113" xfId="2635"/>
    <cellStyle name="Warning Text_база" xfId="2636"/>
    <cellStyle name="Wдhrung [0]_Software Project Status" xfId="2637"/>
    <cellStyle name="Wдhrung_Software Project Status" xfId="2638"/>
    <cellStyle name="Wไhrung [0]_35ERI8T2gbIEMixb4v26icuOo" xfId="2639"/>
    <cellStyle name="Wไhrung_35ERI8T2gbIEMixb4v26icuOo" xfId="2640"/>
    <cellStyle name="XLS'|_x0005_t" xfId="2641"/>
    <cellStyle name="Акцент1 2" xfId="2642"/>
    <cellStyle name="Акцент1 3" xfId="2643"/>
    <cellStyle name="Акцент2 2" xfId="2644"/>
    <cellStyle name="Акцент2 3" xfId="2645"/>
    <cellStyle name="Акцент3 2" xfId="2646"/>
    <cellStyle name="Акцент3 3" xfId="2647"/>
    <cellStyle name="Акцент4 2" xfId="2648"/>
    <cellStyle name="Акцент4 3" xfId="2649"/>
    <cellStyle name="Акцент5 2" xfId="2650"/>
    <cellStyle name="Акцент5 3" xfId="2651"/>
    <cellStyle name="Акцент6 2" xfId="2652"/>
    <cellStyle name="Акцент6 3" xfId="2653"/>
    <cellStyle name="Ввод  2" xfId="2654"/>
    <cellStyle name="Ввод  3" xfId="2655"/>
    <cellStyle name="Вывод 2" xfId="2656"/>
    <cellStyle name="Вывод 3" xfId="2657"/>
    <cellStyle name="Вычисление 2" xfId="2658"/>
    <cellStyle name="Вычисление 3" xfId="2659"/>
    <cellStyle name="Гиперссылка 2" xfId="2660"/>
    <cellStyle name="Денежный 2" xfId="2661"/>
    <cellStyle name="Денежный 2 2" xfId="2662"/>
    <cellStyle name="Денежный 2 3" xfId="2663"/>
    <cellStyle name="Денежный 3" xfId="2664"/>
    <cellStyle name="Денежный 3 2" xfId="2665"/>
    <cellStyle name="Денежный 3 2 2" xfId="2666"/>
    <cellStyle name="Денежный 3 3" xfId="2667"/>
    <cellStyle name="ДЮё¶ [0]" xfId="2668"/>
    <cellStyle name="ДЮё¶_±вЕё" xfId="2669"/>
    <cellStyle name="ЕлИ­ [0]" xfId="2670"/>
    <cellStyle name="ЕлИ­_±вЕё" xfId="2671"/>
    <cellStyle name="ельводхоз" xfId="2672"/>
    <cellStyle name="ельводхоз 2" xfId="2673"/>
    <cellStyle name="Заголовок 1 2" xfId="2674"/>
    <cellStyle name="Заголовок 1 3" xfId="2675"/>
    <cellStyle name="Заголовок 2 2" xfId="2676"/>
    <cellStyle name="Заголовок 2 3" xfId="2677"/>
    <cellStyle name="Заголовок 3 2" xfId="2678"/>
    <cellStyle name="Заголовок 3 3" xfId="2679"/>
    <cellStyle name="Заголовок 4 2" xfId="2680"/>
    <cellStyle name="Заголовок 4 3" xfId="2681"/>
    <cellStyle name="ЗҐБШ_±вИ№ЅЗLAN(АьБ¦Б¶°З)" xfId="2682"/>
    <cellStyle name="Итог 2" xfId="2683"/>
    <cellStyle name="Итог 3" xfId="2684"/>
    <cellStyle name="Контрольная ячейка 2" xfId="2685"/>
    <cellStyle name="Контрольная ячейка 3" xfId="2686"/>
    <cellStyle name="Название 2" xfId="2687"/>
    <cellStyle name="Название 3" xfId="2688"/>
    <cellStyle name="Нейтральный 2" xfId="2689"/>
    <cellStyle name="Нейтральный 3" xfId="2690"/>
    <cellStyle name="Њ…‹?ђO‚e [0.00]_PRODUCT DETAIL Q1" xfId="2691"/>
    <cellStyle name="Њ…‹?ђO‚e_PRODUCT DETAIL Q1" xfId="2692"/>
    <cellStyle name="Њ…‹жђШ‚и [0.00]_PRODUCT DETAIL Q1" xfId="2693"/>
    <cellStyle name="Њ…‹жђШ‚и_PRODUCT DETAIL Q1" xfId="2694"/>
    <cellStyle name="Обычнщй_907ШОХ" xfId="2695"/>
    <cellStyle name="Обычны?MAY" xfId="2696"/>
    <cellStyle name="Обычны?new" xfId="2697"/>
    <cellStyle name="Обычны?Sheet1" xfId="2698"/>
    <cellStyle name="Обычны?Sheet1 (2)" xfId="2699"/>
    <cellStyle name="Обычны?Sheet1 (3)" xfId="2700"/>
    <cellStyle name="Обычны?Ин?DAMAS (2)" xfId="2701"/>
    <cellStyle name="Обычны?Ин?TICO (2)" xfId="2702"/>
    <cellStyle name="Обычный 10" xfId="2703"/>
    <cellStyle name="Обычный 11" xfId="2704"/>
    <cellStyle name="Обычный 11 3" xfId="2705"/>
    <cellStyle name="Обычный 12" xfId="2706"/>
    <cellStyle name="Обычный 13" xfId="2707"/>
    <cellStyle name="Обычный 14" xfId="13"/>
    <cellStyle name="Обычный 15" xfId="2708"/>
    <cellStyle name="Обычный 15 2" xfId="2709"/>
    <cellStyle name="Обычный 15_Заем_181113г." xfId="2710"/>
    <cellStyle name="Обычный 16 2" xfId="2711"/>
    <cellStyle name="Обычный 19" xfId="2712"/>
    <cellStyle name="Обычный 19 2" xfId="2713"/>
    <cellStyle name="Обычный 2" xfId="2714"/>
    <cellStyle name="Обычный 2 2" xfId="3"/>
    <cellStyle name="Обычный 2 2 2" xfId="2715"/>
    <cellStyle name="Обычный 2 2 2 2" xfId="2716"/>
    <cellStyle name="Обычный 2 2 3" xfId="2717"/>
    <cellStyle name="Обычный 2 2 4" xfId="2718"/>
    <cellStyle name="Обычный 2 2_1-ЯИУ жадвал май якуни-свод-КМ" xfId="2719"/>
    <cellStyle name="Обычный 2 3" xfId="2720"/>
    <cellStyle name="Обычный 2 3 2" xfId="5"/>
    <cellStyle name="Обычный 2 3 3" xfId="2721"/>
    <cellStyle name="Обычный 2 4" xfId="2722"/>
    <cellStyle name="Обычный 2 5" xfId="2723"/>
    <cellStyle name="Обычный 2_2011_музыка рассмотритиель" xfId="2724"/>
    <cellStyle name="Обычный 3" xfId="2725"/>
    <cellStyle name="Обычный 3 2" xfId="2726"/>
    <cellStyle name="Обычный 3 3" xfId="2727"/>
    <cellStyle name="Обычный 3 4" xfId="2728"/>
    <cellStyle name="Обычный 3 5" xfId="2729"/>
    <cellStyle name="Обычный 3_2011-2020 (09.03.2011) 2" xfId="2730"/>
    <cellStyle name="Обычный 4" xfId="2731"/>
    <cellStyle name="Обычный 4 2" xfId="2732"/>
    <cellStyle name="Обычный 4 3" xfId="2733"/>
    <cellStyle name="Обычный 5" xfId="2734"/>
    <cellStyle name="Обычный 5 2" xfId="2735"/>
    <cellStyle name="Обычный 5 2 2" xfId="2736"/>
    <cellStyle name="Обычный 5 3" xfId="2737"/>
    <cellStyle name="Обычный 5_Forms" xfId="2738"/>
    <cellStyle name="Обычный 6" xfId="2739"/>
    <cellStyle name="Обычный 6 2" xfId="2740"/>
    <cellStyle name="Обычный 6 2 2" xfId="2741"/>
    <cellStyle name="Обычный 7" xfId="2742"/>
    <cellStyle name="Обычный 7 2" xfId="2743"/>
    <cellStyle name="Обычный 8" xfId="2744"/>
    <cellStyle name="Обычный 8 2" xfId="2745"/>
    <cellStyle name="Обычный 8 3" xfId="2746"/>
    <cellStyle name="Обычный 8 4" xfId="2747"/>
    <cellStyle name="Обычный 9" xfId="2748"/>
    <cellStyle name="Обычный 9 2" xfId="2749"/>
    <cellStyle name="Обычный_-ИП-2002-АП" xfId="8"/>
    <cellStyle name="Обычный_ИП2006 - Адресная часть" xfId="1"/>
    <cellStyle name="Обычный_Иш уринлари" xfId="12"/>
    <cellStyle name="Обычный_от специалис тов  Адресные 2015-2017гг.  05 05.2014г." xfId="9"/>
    <cellStyle name="Обычный_Сев.РУ. Адресный список 2015-2017 годы " xfId="10"/>
    <cellStyle name="Обычный_Табл. № 1 (адрес.прогр) 15-17гг" xfId="11"/>
    <cellStyle name="Обычный_Форма - Янги иш ўринлари 1-пг 2" xfId="7"/>
    <cellStyle name="Обычный_Форма №10_2015-2019 - плановый - ОХИРГИ_23_12" xfId="14"/>
    <cellStyle name="Плохой 2" xfId="2750"/>
    <cellStyle name="Плохой 3" xfId="2751"/>
    <cellStyle name="Пояснение 2" xfId="2752"/>
    <cellStyle name="Пояснение 3" xfId="2753"/>
    <cellStyle name="Примечание 2" xfId="2754"/>
    <cellStyle name="Примечание 3" xfId="2755"/>
    <cellStyle name="Примечание 3 2" xfId="2756"/>
    <cellStyle name="Примечание 4" xfId="2757"/>
    <cellStyle name="Примечание 4 2" xfId="2758"/>
    <cellStyle name="Примечание 5" xfId="2759"/>
    <cellStyle name="Процентный 2" xfId="2760"/>
    <cellStyle name="Процентный 2 2" xfId="2761"/>
    <cellStyle name="Процентный 2 3" xfId="2762"/>
    <cellStyle name="Процентный 2 4 2" xfId="2763"/>
    <cellStyle name="Процентный 2_база" xfId="2764"/>
    <cellStyle name="Процентный 3" xfId="2765"/>
    <cellStyle name="Процентный 3 2" xfId="2766"/>
    <cellStyle name="Процентный 3 2 2" xfId="2767"/>
    <cellStyle name="Процентный 3 3" xfId="2768"/>
    <cellStyle name="Процентный 4" xfId="2769"/>
    <cellStyle name="Процентный 4 2" xfId="2770"/>
    <cellStyle name="Процентный 5" xfId="2771"/>
    <cellStyle name="Процентный 5 2" xfId="2772"/>
    <cellStyle name="Процентный 6" xfId="2773"/>
    <cellStyle name="Процентный 6 2" xfId="2774"/>
    <cellStyle name="Процентный 7" xfId="2775"/>
    <cellStyle name="Процентный 7 2" xfId="2776"/>
    <cellStyle name="Связанная ячейка 2" xfId="2777"/>
    <cellStyle name="Связанная ячейка 3" xfId="2778"/>
    <cellStyle name="Стиль 1" xfId="2779"/>
    <cellStyle name="Стиль 1 2" xfId="2780"/>
    <cellStyle name="Стиль 1 2 2" xfId="4"/>
    <cellStyle name="Стиль 1 2 3" xfId="2781"/>
    <cellStyle name="Стиль 1 2_Для Гафура" xfId="2782"/>
    <cellStyle name="Стиль 1 3" xfId="2783"/>
    <cellStyle name="Стиль 1 4" xfId="2784"/>
    <cellStyle name="Стиль 1 5" xfId="2785"/>
    <cellStyle name="Стиль 1 6" xfId="2786"/>
    <cellStyle name="Стиль 1 7" xfId="2787"/>
    <cellStyle name="Стиль 1_(405)~1" xfId="2788"/>
    <cellStyle name="Стиль 2" xfId="2789"/>
    <cellStyle name="Текст предупреждения 2" xfId="2790"/>
    <cellStyle name="Текст предупреждения 3" xfId="2791"/>
    <cellStyle name="Тысячи [0]_  осн" xfId="2792"/>
    <cellStyle name="Тысячи_  осн" xfId="2793"/>
    <cellStyle name="Финансовый [0] 2" xfId="2794"/>
    <cellStyle name="Финансовый [0] 2 2" xfId="2795"/>
    <cellStyle name="Финансовый 2" xfId="2796"/>
    <cellStyle name="Финансовый 2 2" xfId="6"/>
    <cellStyle name="Финансовый 2 2 2" xfId="2797"/>
    <cellStyle name="Финансовый 2 3" xfId="2798"/>
    <cellStyle name="Финансовый 2 4" xfId="2"/>
    <cellStyle name="Финансовый 2_2011_музыка рассмотритиель" xfId="2799"/>
    <cellStyle name="Финансовый 3" xfId="2800"/>
    <cellStyle name="Финансовый 3 2" xfId="2801"/>
    <cellStyle name="Финансовый 3 2 2" xfId="2802"/>
    <cellStyle name="Финансовый 3 2_Не введённые объекты" xfId="2803"/>
    <cellStyle name="Финансовый 3 3" xfId="2804"/>
    <cellStyle name="Финансовый 3 4" xfId="2805"/>
    <cellStyle name="Финансовый 3 5" xfId="2806"/>
    <cellStyle name="Финансовый 3 6" xfId="2807"/>
    <cellStyle name="Финансовый 3_база" xfId="2808"/>
    <cellStyle name="Финансовый 4" xfId="2809"/>
    <cellStyle name="Финансовый 4 2" xfId="2810"/>
    <cellStyle name="Финансовый 4 2 2" xfId="2811"/>
    <cellStyle name="Финансовый 4 2 2 2" xfId="2812"/>
    <cellStyle name="Финансовый 4 2 2 3" xfId="2813"/>
    <cellStyle name="Финансовый 4 2 3" xfId="2814"/>
    <cellStyle name="Финансовый 4 2 4" xfId="2815"/>
    <cellStyle name="Финансовый 4 3" xfId="2816"/>
    <cellStyle name="Финансовый 4_не ввод" xfId="2817"/>
    <cellStyle name="Финансовый 5" xfId="2818"/>
    <cellStyle name="Финансовый 5 2" xfId="2819"/>
    <cellStyle name="Финансовый 5 2 2" xfId="2820"/>
    <cellStyle name="Финансовый 5 3" xfId="2821"/>
    <cellStyle name="Финансовый 6" xfId="2822"/>
    <cellStyle name="Финансовый 6 2" xfId="2823"/>
    <cellStyle name="Финансовый 7" xfId="2824"/>
    <cellStyle name="Финансовый 7 2" xfId="2825"/>
    <cellStyle name="Хороший 2" xfId="2826"/>
    <cellStyle name="Хороший 3" xfId="2827"/>
    <cellStyle name="Џђћ–…ќ’ќ›‰" xfId="2828"/>
    <cellStyle name="Џђћ–…ќ’ќ›‰ 2" xfId="2829"/>
    <cellStyle name="Џђћ–…ќ’ќ›‰ 3" xfId="2830"/>
    <cellStyle name="고정소숫점" xfId="2831"/>
    <cellStyle name="고정출력1" xfId="2832"/>
    <cellStyle name="고정출력2" xfId="2833"/>
    <cellStyle name="날짜" xfId="2834"/>
    <cellStyle name="달러" xfId="2835"/>
    <cellStyle name="뒤에 오는 하이퍼링크_3 item" xfId="2836"/>
    <cellStyle name="똿뗦먛귟 [0.00]_PRODUCT DETAIL Q1" xfId="2837"/>
    <cellStyle name="똿뗦먛귟_PRODUCT DETAIL Q1" xfId="2838"/>
    <cellStyle name="믅됞 [0.00]_PRODUCT DETAIL Q1" xfId="2839"/>
    <cellStyle name="믅됞_PRODUCT DETAIL Q1" xfId="2840"/>
    <cellStyle name="밍? [0]_엄넷?? " xfId="2841"/>
    <cellStyle name="밍?_엄넷?? " xfId="2842"/>
    <cellStyle name="백분율_95" xfId="2843"/>
    <cellStyle name="뷭?_BOOKSHIP" xfId="2844"/>
    <cellStyle name="뷰A? [0]_엄넷?? " xfId="2845"/>
    <cellStyle name="뷰A?_엄넷?? " xfId="2846"/>
    <cellStyle name="셈迷?XLS!check_filesche|_x0005_" xfId="2847"/>
    <cellStyle name="쉼표 [0]_03-01-##" xfId="2848"/>
    <cellStyle name="자리수" xfId="2849"/>
    <cellStyle name="자리수0" xfId="2850"/>
    <cellStyle name="콤마 [0]_#3이설 견적_준공내역총괄표 " xfId="2851"/>
    <cellStyle name="콤마 [ৌ]_관리항목_업종별 " xfId="2852"/>
    <cellStyle name="콤마_#3이설 견적_준공내역총괄표 " xfId="2854"/>
    <cellStyle name="콤마,_x0005__x0014_" xfId="2853"/>
    <cellStyle name="콸張悅渾 [0]_顧 " xfId="2855"/>
    <cellStyle name="콸張悅渾_顧 " xfId="2856"/>
    <cellStyle name="통윗 [0]_T-100 일반지 " xfId="2857"/>
    <cellStyle name="통화 [0]_0818이전지연품목" xfId="2858"/>
    <cellStyle name="통화_0818이전지연품목" xfId="2859"/>
    <cellStyle name="퍼센트" xfId="2860"/>
    <cellStyle name="표준_~att0F3C_V2001222(13.5JPH)_V200제조원가(13.5JPH ,해외 공기최종 )-해외수정" xfId="2861"/>
    <cellStyle name="퓭닉_ㅶA??絡 " xfId="2862"/>
    <cellStyle name="합산" xfId="2863"/>
    <cellStyle name="화폐기호" xfId="2864"/>
    <cellStyle name="화폐기호0" xfId="2865"/>
    <cellStyle name="횾" xfId="2866"/>
    <cellStyle name="횾_Формы отчетности (6)" xfId="2867"/>
    <cellStyle name="咬訌裝?DAMAS" xfId="2868"/>
    <cellStyle name="咬訌裝?DMILSUMMARY" xfId="2869"/>
    <cellStyle name="咬訌裝?MAY" xfId="2870"/>
    <cellStyle name="咬訌裝?nexia-B3" xfId="2871"/>
    <cellStyle name="咬訌裝?nexia-B3 (2)" xfId="2872"/>
    <cellStyle name="咬訌裝?nexia-B3_1DB4C008" xfId="2873"/>
    <cellStyle name="咬訌裝?TICO" xfId="2874"/>
    <cellStyle name="咬訌裝?인 &quot;잿預?" xfId="2875"/>
    <cellStyle name="咬訌裝?了?茵?有猝 57.98)" xfId="2876"/>
    <cellStyle name="咬訌裝?剽. 妬增?(禎增設.)" xfId="2877"/>
    <cellStyle name="咬訌裝?咬狀瞬孼. (2)" xfId="2878"/>
    <cellStyle name="咬訌裝?楫" xfId="2879"/>
    <cellStyle name="咬訌裝?溢陰妖 " xfId="2880"/>
    <cellStyle name="咬訌裝?燮?腦鮑 (2)" xfId="2881"/>
    <cellStyle name="咬訌裝?贍鎭 " xfId="2882"/>
    <cellStyle name="咬訌裝?遽增1 (2)" xfId="2883"/>
    <cellStyle name="咬訌裝?遽增1 (3)" xfId="2884"/>
    <cellStyle name="咬訌裝?遽增1 (5)" xfId="2885"/>
    <cellStyle name="咬訌裝?遽增3" xfId="2886"/>
    <cellStyle name="咬訌裝?遽增6 (2)" xfId="2887"/>
    <cellStyle name="咬訌裝?靭增? 依?" xfId="2888"/>
    <cellStyle name="咬訌裝?顧 " xfId="2889"/>
    <cellStyle name="咬訌裝?駒읾" xfId="2890"/>
    <cellStyle name="常规_~0050847" xfId="2891"/>
    <cellStyle name="桁区切り [0.00]_AP Features Summary Oct00 2" xfId="2892"/>
    <cellStyle name="桁区切り_AP Features Summary Oct00 2" xfId="2893"/>
    <cellStyle name="標準_03-01-02 240-u 100% List Revised3 Base" xfId="2894"/>
    <cellStyle name="逗壯章荻渾 [0]_顧 " xfId="2895"/>
    <cellStyle name="逗壯章荻渾_顧 " xfId="2896"/>
    <cellStyle name="通貨 [0.00]_AP Features Summary Oct00 2" xfId="2897"/>
    <cellStyle name="通貨_AP Features Summary Oct00 2" xfId="2898"/>
  </cellStyles>
  <dxfs count="0"/>
  <tableStyles count="0" defaultTableStyle="TableStyleMedium2" defaultPivotStyle="PivotStyleLight16"/>
  <colors>
    <mruColors>
      <color rgb="FF305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86;&#1093;&#1080;&#1088;&#1073;&#1077;&#1082;%202003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4;&#1087;&#1086;&#1088;&#1090;%202000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jnht,%20rjhpby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73;&#1076;&#1091;&#1084;&#1091;&#1088;&#1086;&#1076;&#1075;&#1072;_&#1086;&#1093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Лист1"/>
      <sheetName val="Тохирбек 2003-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T2344 (2)"/>
      <sheetName val="Лист5"/>
      <sheetName val="сэс"/>
      <sheetName val="Лист6"/>
      <sheetName val="Лист2"/>
      <sheetName val="Лист1"/>
      <sheetName val="Лист4"/>
      <sheetName val="Лист3"/>
      <sheetName val="мал.б(293)из. коп."/>
      <sheetName val="Лист9"/>
      <sheetName val="Лист7 (2)"/>
      <sheetName val="Лист7"/>
      <sheetName val="фермерлар(48- 68)гачаруйихати"/>
      <sheetName val="Лист8"/>
      <sheetName val="KAT23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">
          <cell r="C2" t="str">
            <v>GR0</v>
          </cell>
          <cell r="D2" t="str">
            <v>GR3</v>
          </cell>
          <cell r="E2" t="str">
            <v>GR4</v>
          </cell>
          <cell r="F2" t="str">
            <v>GR5</v>
          </cell>
          <cell r="G2" t="str">
            <v>NAIM1</v>
          </cell>
          <cell r="H2" t="str">
            <v>INN</v>
          </cell>
        </row>
        <row r="4">
          <cell r="C4">
            <v>15099493</v>
          </cell>
          <cell r="D4">
            <v>91514</v>
          </cell>
          <cell r="E4">
            <v>7774</v>
          </cell>
          <cell r="F4">
            <v>114</v>
          </cell>
          <cell r="G4" t="str">
            <v>Частный врачебный пункт</v>
          </cell>
          <cell r="H4">
            <v>200697496</v>
          </cell>
        </row>
        <row r="5">
          <cell r="C5">
            <v>15325890</v>
          </cell>
          <cell r="D5">
            <v>71150</v>
          </cell>
          <cell r="E5">
            <v>7774</v>
          </cell>
          <cell r="F5">
            <v>114</v>
          </cell>
          <cell r="G5" t="str">
            <v>Малое предприятие "СТРОЙРЕМБЫТ"</v>
          </cell>
          <cell r="H5">
            <v>200698075</v>
          </cell>
        </row>
        <row r="6">
          <cell r="C6">
            <v>15325914</v>
          </cell>
          <cell r="D6">
            <v>71300</v>
          </cell>
          <cell r="E6">
            <v>7794</v>
          </cell>
          <cell r="F6">
            <v>114</v>
          </cell>
          <cell r="G6" t="str">
            <v>Коллективный комбинат общественного питания и торговли "МАРХАБО"</v>
          </cell>
          <cell r="H6">
            <v>200698732</v>
          </cell>
        </row>
        <row r="7">
          <cell r="C7">
            <v>15406972</v>
          </cell>
          <cell r="D7">
            <v>15273</v>
          </cell>
          <cell r="E7">
            <v>7774</v>
          </cell>
          <cell r="F7">
            <v>114</v>
          </cell>
          <cell r="G7" t="str">
            <v>Малое предприятие "ХАМДАРД"</v>
          </cell>
          <cell r="H7">
            <v>200698559</v>
          </cell>
        </row>
        <row r="8">
          <cell r="C8">
            <v>15407003</v>
          </cell>
          <cell r="D8">
            <v>71150</v>
          </cell>
          <cell r="E8">
            <v>7794</v>
          </cell>
          <cell r="F8">
            <v>144</v>
          </cell>
          <cell r="G8" t="str">
            <v>Акционерное общество "МУРОД"</v>
          </cell>
          <cell r="H8">
            <v>200697418</v>
          </cell>
        </row>
        <row r="9">
          <cell r="C9">
            <v>16131023</v>
          </cell>
          <cell r="D9">
            <v>71212</v>
          </cell>
          <cell r="E9">
            <v>7774</v>
          </cell>
          <cell r="F9">
            <v>114</v>
          </cell>
          <cell r="G9" t="str">
            <v>Частная аптека "ЛУКМОHИ-ХАКИМ"</v>
          </cell>
          <cell r="H9">
            <v>200698961</v>
          </cell>
        </row>
        <row r="10">
          <cell r="C10">
            <v>16141197</v>
          </cell>
          <cell r="D10">
            <v>71150</v>
          </cell>
          <cell r="E10">
            <v>7744</v>
          </cell>
          <cell r="F10">
            <v>114</v>
          </cell>
          <cell r="G10" t="str">
            <v>Торговый центр "ИСТИКЛОЛ-УК"</v>
          </cell>
          <cell r="H10">
            <v>201718017</v>
          </cell>
        </row>
        <row r="11">
          <cell r="C11">
            <v>16682929</v>
          </cell>
          <cell r="D11">
            <v>71211</v>
          </cell>
          <cell r="E11">
            <v>7774</v>
          </cell>
          <cell r="F11">
            <v>114</v>
          </cell>
          <cell r="G11" t="str">
            <v>Частная  фирма "УHГБОЙ"</v>
          </cell>
          <cell r="H11">
            <v>202022488</v>
          </cell>
        </row>
        <row r="12">
          <cell r="C12">
            <v>16683113</v>
          </cell>
          <cell r="D12">
            <v>71280</v>
          </cell>
          <cell r="E12">
            <v>7774</v>
          </cell>
          <cell r="F12">
            <v>114</v>
          </cell>
          <cell r="G12" t="str">
            <v>Частный торговый магазин "ЗАФАР"</v>
          </cell>
          <cell r="H12">
            <v>202022194</v>
          </cell>
        </row>
        <row r="13">
          <cell r="C13">
            <v>16866747</v>
          </cell>
          <cell r="D13">
            <v>71280</v>
          </cell>
          <cell r="E13">
            <v>7774</v>
          </cell>
          <cell r="F13">
            <v>115</v>
          </cell>
          <cell r="G13" t="str">
            <v>Частная фирма "ШОХРУХМИРЗО"</v>
          </cell>
          <cell r="H13">
            <v>204727139</v>
          </cell>
        </row>
        <row r="14">
          <cell r="C14">
            <v>16869237</v>
          </cell>
          <cell r="D14">
            <v>71150</v>
          </cell>
          <cell r="E14">
            <v>7774</v>
          </cell>
          <cell r="F14">
            <v>114</v>
          </cell>
          <cell r="G14" t="str">
            <v>Торгово-производственное предприятие "ВАТАH"</v>
          </cell>
          <cell r="H14">
            <v>200697654</v>
          </cell>
        </row>
        <row r="15">
          <cell r="C15">
            <v>16870631</v>
          </cell>
          <cell r="D15">
            <v>71150</v>
          </cell>
          <cell r="E15">
            <v>7774</v>
          </cell>
          <cell r="F15">
            <v>142</v>
          </cell>
          <cell r="G15" t="str">
            <v>Общество с ограниченной ответственностью "АHКО"</v>
          </cell>
          <cell r="H15">
            <v>200698692</v>
          </cell>
        </row>
        <row r="16">
          <cell r="C16">
            <v>16980561</v>
          </cell>
          <cell r="D16">
            <v>93615</v>
          </cell>
          <cell r="E16">
            <v>7994</v>
          </cell>
          <cell r="F16">
            <v>146</v>
          </cell>
          <cell r="G16" t="str">
            <v>Творческий союз "ТАСВИРИЙ ОЙHА"</v>
          </cell>
          <cell r="H16">
            <v>202557676</v>
          </cell>
        </row>
        <row r="17">
          <cell r="C17">
            <v>16981448</v>
          </cell>
          <cell r="D17">
            <v>22400</v>
          </cell>
          <cell r="E17">
            <v>13825</v>
          </cell>
          <cell r="F17">
            <v>142</v>
          </cell>
          <cell r="G17" t="str">
            <v>Машина тракторный парк в форме общество с ограниченной ответственностью "ХАМКОРЛИК"</v>
          </cell>
          <cell r="H17">
            <v>202576756</v>
          </cell>
        </row>
        <row r="18">
          <cell r="C18">
            <v>16982554</v>
          </cell>
          <cell r="D18">
            <v>93615</v>
          </cell>
          <cell r="E18">
            <v>7774</v>
          </cell>
          <cell r="F18">
            <v>114</v>
          </cell>
          <cell r="G18" t="str">
            <v>Художественное рекламное предприятие "ХРП-22"</v>
          </cell>
          <cell r="H18">
            <v>202614748</v>
          </cell>
        </row>
        <row r="19">
          <cell r="C19">
            <v>16982620</v>
          </cell>
          <cell r="D19">
            <v>71150</v>
          </cell>
          <cell r="E19">
            <v>7774</v>
          </cell>
          <cell r="F19">
            <v>115</v>
          </cell>
          <cell r="G19" t="str">
            <v>Торгово-коммерческая фирма "БАХОДИР"</v>
          </cell>
          <cell r="H19">
            <v>202611070</v>
          </cell>
        </row>
        <row r="20">
          <cell r="C20">
            <v>17076361</v>
          </cell>
          <cell r="D20">
            <v>91514</v>
          </cell>
          <cell r="E20">
            <v>7774</v>
          </cell>
          <cell r="F20">
            <v>114</v>
          </cell>
          <cell r="G20" t="str">
            <v>Частное врачебное учреждение "HИЛУФАР"</v>
          </cell>
          <cell r="H20">
            <v>202639565</v>
          </cell>
        </row>
        <row r="21">
          <cell r="C21">
            <v>17077142</v>
          </cell>
          <cell r="D21">
            <v>14933</v>
          </cell>
          <cell r="E21">
            <v>7774</v>
          </cell>
          <cell r="F21">
            <v>114</v>
          </cell>
          <cell r="G21" t="str">
            <v>Предприятие по техническому обслужмванию "УЛУГБЕК"</v>
          </cell>
          <cell r="H21">
            <v>200698985</v>
          </cell>
        </row>
        <row r="22">
          <cell r="C22">
            <v>17178601</v>
          </cell>
          <cell r="D22">
            <v>71123</v>
          </cell>
          <cell r="E22">
            <v>7774</v>
          </cell>
          <cell r="F22">
            <v>114</v>
          </cell>
          <cell r="G22" t="str">
            <v>Частная производственная фирма "ХАВАС"</v>
          </cell>
          <cell r="H22">
            <v>202713649</v>
          </cell>
        </row>
        <row r="23">
          <cell r="C23">
            <v>17179032</v>
          </cell>
          <cell r="D23">
            <v>22400</v>
          </cell>
          <cell r="E23">
            <v>13825</v>
          </cell>
          <cell r="F23">
            <v>148</v>
          </cell>
          <cell r="G23" t="str">
            <v>Торгово сервисный центр  при холдинговой компании &lt;Узсельхозмашхолдинг&gt;</v>
          </cell>
          <cell r="H23">
            <v>202714583</v>
          </cell>
        </row>
        <row r="24">
          <cell r="C24">
            <v>17182459</v>
          </cell>
          <cell r="D24">
            <v>66000</v>
          </cell>
          <cell r="E24">
            <v>1007</v>
          </cell>
          <cell r="F24">
            <v>114</v>
          </cell>
          <cell r="G24" t="str">
            <v>Хозрасчетное бюро</v>
          </cell>
          <cell r="H24">
            <v>202761463</v>
          </cell>
        </row>
        <row r="25">
          <cell r="C25">
            <v>17256413</v>
          </cell>
          <cell r="D25">
            <v>71280</v>
          </cell>
          <cell r="E25">
            <v>7774</v>
          </cell>
          <cell r="F25">
            <v>115</v>
          </cell>
          <cell r="G25" t="str">
            <v>Произвоственная фирма "ИHТЕГРАЛ"</v>
          </cell>
          <cell r="H25">
            <v>202022392</v>
          </cell>
        </row>
        <row r="26">
          <cell r="C26">
            <v>17340852</v>
          </cell>
          <cell r="D26">
            <v>71500</v>
          </cell>
          <cell r="E26">
            <v>7774</v>
          </cell>
          <cell r="F26">
            <v>115</v>
          </cell>
          <cell r="G26" t="str">
            <v>Торгово производственная фирма "ГЕОЛОГ"</v>
          </cell>
          <cell r="H26">
            <v>202880173</v>
          </cell>
        </row>
        <row r="27">
          <cell r="C27">
            <v>17340869</v>
          </cell>
          <cell r="D27">
            <v>61124</v>
          </cell>
          <cell r="E27">
            <v>7794</v>
          </cell>
          <cell r="F27">
            <v>114</v>
          </cell>
          <cell r="G27" t="str">
            <v>Строительно ремонтный отдел</v>
          </cell>
          <cell r="H27">
            <v>202514247</v>
          </cell>
        </row>
        <row r="28">
          <cell r="C28">
            <v>17410050</v>
          </cell>
          <cell r="D28">
            <v>71500</v>
          </cell>
          <cell r="E28">
            <v>7774</v>
          </cell>
          <cell r="F28">
            <v>115</v>
          </cell>
          <cell r="G28" t="str">
            <v>Производственное предприятие "АБДУВОХИД БОБО"</v>
          </cell>
          <cell r="H28">
            <v>202974657</v>
          </cell>
        </row>
        <row r="29">
          <cell r="C29">
            <v>17410067</v>
          </cell>
          <cell r="D29">
            <v>71500</v>
          </cell>
          <cell r="E29">
            <v>7774</v>
          </cell>
          <cell r="F29">
            <v>115</v>
          </cell>
          <cell r="G29" t="str">
            <v>Торгово производственная фирма "САХРО ЮЛДУЗЛАРИ"</v>
          </cell>
          <cell r="H29">
            <v>203006649</v>
          </cell>
        </row>
        <row r="30">
          <cell r="C30">
            <v>17410096</v>
          </cell>
          <cell r="D30">
            <v>71212</v>
          </cell>
          <cell r="E30">
            <v>7774</v>
          </cell>
          <cell r="F30">
            <v>114</v>
          </cell>
          <cell r="G30" t="str">
            <v>Частная аптека "ЗУХРО"</v>
          </cell>
          <cell r="H30">
            <v>202973594</v>
          </cell>
        </row>
        <row r="31">
          <cell r="C31">
            <v>17412758</v>
          </cell>
          <cell r="D31">
            <v>71500</v>
          </cell>
          <cell r="E31">
            <v>7774</v>
          </cell>
          <cell r="F31">
            <v>114</v>
          </cell>
          <cell r="G31" t="str">
            <v>Многопрофильное производственное предприятие "ХУСHОРА"</v>
          </cell>
          <cell r="H31">
            <v>203365353</v>
          </cell>
        </row>
        <row r="32">
          <cell r="C32">
            <v>17478289</v>
          </cell>
          <cell r="D32">
            <v>71500</v>
          </cell>
          <cell r="E32">
            <v>7774</v>
          </cell>
          <cell r="F32">
            <v>114</v>
          </cell>
          <cell r="G32" t="str">
            <v>Производственное предприятие "КАДР"</v>
          </cell>
          <cell r="H32">
            <v>203000009</v>
          </cell>
        </row>
        <row r="33">
          <cell r="C33">
            <v>17478467</v>
          </cell>
          <cell r="D33">
            <v>71500</v>
          </cell>
          <cell r="E33">
            <v>7774</v>
          </cell>
          <cell r="F33">
            <v>114</v>
          </cell>
          <cell r="G33" t="str">
            <v>Многопрофильное производственное предприятие "ТУХТА ПИР"</v>
          </cell>
          <cell r="H33">
            <v>203031072</v>
          </cell>
        </row>
        <row r="34">
          <cell r="C34">
            <v>17548541</v>
          </cell>
          <cell r="D34">
            <v>61124</v>
          </cell>
          <cell r="E34">
            <v>7794</v>
          </cell>
          <cell r="F34">
            <v>114</v>
          </cell>
          <cell r="G34" t="str">
            <v>Строительно монтажное и производственное предприятие</v>
          </cell>
          <cell r="H34">
            <v>203087454</v>
          </cell>
        </row>
        <row r="35">
          <cell r="C35">
            <v>17596184</v>
          </cell>
          <cell r="D35">
            <v>90310</v>
          </cell>
          <cell r="E35">
            <v>7774</v>
          </cell>
          <cell r="F35">
            <v>114</v>
          </cell>
          <cell r="G35" t="str">
            <v>Многопрофилное предприятие "КУРБОH"</v>
          </cell>
          <cell r="H35">
            <v>203114808</v>
          </cell>
        </row>
        <row r="36">
          <cell r="C36">
            <v>17597396</v>
          </cell>
          <cell r="D36">
            <v>61124</v>
          </cell>
          <cell r="E36">
            <v>7774</v>
          </cell>
          <cell r="F36">
            <v>114</v>
          </cell>
          <cell r="G36" t="str">
            <v>Многопрофильное производственное малое предприятие"ТАЪМИРЧИ"</v>
          </cell>
          <cell r="H36">
            <v>203114815</v>
          </cell>
        </row>
        <row r="37">
          <cell r="C37">
            <v>17598438</v>
          </cell>
          <cell r="D37">
            <v>21210</v>
          </cell>
          <cell r="E37">
            <v>8054</v>
          </cell>
          <cell r="F37">
            <v>114</v>
          </cell>
          <cell r="G37" t="str">
            <v>Арендное предприятие "ФИДОЙИ"</v>
          </cell>
          <cell r="H37">
            <v>203110694</v>
          </cell>
        </row>
        <row r="38">
          <cell r="C38">
            <v>17599656</v>
          </cell>
          <cell r="D38">
            <v>61124</v>
          </cell>
          <cell r="E38">
            <v>7774</v>
          </cell>
          <cell r="F38">
            <v>114</v>
          </cell>
          <cell r="G38" t="str">
            <v>Производственное ремонтное предприятие "РЕМТЕХ"</v>
          </cell>
          <cell r="H38">
            <v>203139428</v>
          </cell>
        </row>
        <row r="39">
          <cell r="C39">
            <v>17600709</v>
          </cell>
          <cell r="D39">
            <v>71500</v>
          </cell>
          <cell r="E39">
            <v>7774</v>
          </cell>
          <cell r="F39">
            <v>114</v>
          </cell>
          <cell r="G39" t="str">
            <v>Многопрофильное предприятие "САМОМ"</v>
          </cell>
          <cell r="H39">
            <v>203139435</v>
          </cell>
        </row>
        <row r="40">
          <cell r="C40">
            <v>17600721</v>
          </cell>
          <cell r="D40">
            <v>14972</v>
          </cell>
          <cell r="E40">
            <v>7774</v>
          </cell>
          <cell r="F40">
            <v>114</v>
          </cell>
          <cell r="G40" t="str">
            <v>Многоотраслевое предприятие "МАЛИКА ИРА"</v>
          </cell>
          <cell r="H40">
            <v>203150835</v>
          </cell>
        </row>
        <row r="41">
          <cell r="C41">
            <v>17640850</v>
          </cell>
          <cell r="D41">
            <v>61124</v>
          </cell>
          <cell r="E41">
            <v>7774</v>
          </cell>
          <cell r="F41">
            <v>114</v>
          </cell>
          <cell r="G41" t="str">
            <v>Строительно-ремонтное предприятие "МОHТАЖЧИ"</v>
          </cell>
          <cell r="H41">
            <v>203177175</v>
          </cell>
        </row>
        <row r="42">
          <cell r="C42">
            <v>17641631</v>
          </cell>
          <cell r="D42">
            <v>71212</v>
          </cell>
          <cell r="E42">
            <v>7774</v>
          </cell>
          <cell r="F42">
            <v>114</v>
          </cell>
          <cell r="G42" t="str">
            <v>Производственное предприятие "ЮСУФ ОТА"</v>
          </cell>
          <cell r="H42">
            <v>203189650</v>
          </cell>
        </row>
        <row r="43">
          <cell r="C43">
            <v>17643386</v>
          </cell>
          <cell r="D43">
            <v>91517</v>
          </cell>
          <cell r="E43">
            <v>7794</v>
          </cell>
          <cell r="F43">
            <v>114</v>
          </cell>
          <cell r="G43" t="str">
            <v>Оздоровительное учреждение "МАЛХАМ"</v>
          </cell>
          <cell r="H43">
            <v>203246169</v>
          </cell>
        </row>
        <row r="44">
          <cell r="C44">
            <v>17644285</v>
          </cell>
          <cell r="D44">
            <v>91620</v>
          </cell>
          <cell r="E44">
            <v>7774</v>
          </cell>
          <cell r="F44">
            <v>114</v>
          </cell>
          <cell r="G44" t="str">
            <v>Частный центр туризма и путешествый "МУБОРАК"</v>
          </cell>
          <cell r="H44">
            <v>203233802</v>
          </cell>
        </row>
        <row r="45">
          <cell r="C45">
            <v>17644763</v>
          </cell>
          <cell r="D45">
            <v>61190</v>
          </cell>
          <cell r="E45">
            <v>7774</v>
          </cell>
          <cell r="F45">
            <v>115</v>
          </cell>
          <cell r="G45" t="str">
            <v>Ремонтно-строительное предприятие</v>
          </cell>
          <cell r="H45">
            <v>203210926</v>
          </cell>
        </row>
        <row r="46">
          <cell r="C46">
            <v>17788951</v>
          </cell>
          <cell r="D46">
            <v>63200</v>
          </cell>
          <cell r="E46">
            <v>7774</v>
          </cell>
          <cell r="F46">
            <v>115</v>
          </cell>
          <cell r="G46" t="str">
            <v>Многопрофильная произвоственная фирма "СИТОРА"</v>
          </cell>
          <cell r="H46">
            <v>203348548</v>
          </cell>
        </row>
        <row r="47">
          <cell r="C47">
            <v>17790029</v>
          </cell>
          <cell r="D47">
            <v>71500</v>
          </cell>
          <cell r="E47">
            <v>7774</v>
          </cell>
          <cell r="F47">
            <v>114</v>
          </cell>
          <cell r="G47" t="str">
            <v>Многопрофилное производственное предприятие "ФЕРУЗА"</v>
          </cell>
          <cell r="H47">
            <v>203365360</v>
          </cell>
        </row>
        <row r="48">
          <cell r="C48">
            <v>17790035</v>
          </cell>
          <cell r="D48">
            <v>63200</v>
          </cell>
          <cell r="E48">
            <v>7774</v>
          </cell>
          <cell r="F48">
            <v>114</v>
          </cell>
          <cell r="G48" t="str">
            <v>Многопрофилное производственное предприятие "HУРИСТОH"</v>
          </cell>
          <cell r="H48">
            <v>201717990</v>
          </cell>
        </row>
        <row r="49">
          <cell r="C49">
            <v>17790271</v>
          </cell>
          <cell r="D49">
            <v>61124</v>
          </cell>
          <cell r="E49">
            <v>7774</v>
          </cell>
          <cell r="F49">
            <v>114</v>
          </cell>
          <cell r="G49" t="str">
            <v>Многопрофилное производственное предприятие "ТАБИАТ"</v>
          </cell>
          <cell r="H49">
            <v>203412286</v>
          </cell>
        </row>
        <row r="50">
          <cell r="C50">
            <v>17843091</v>
          </cell>
          <cell r="D50">
            <v>90310</v>
          </cell>
          <cell r="E50">
            <v>7774</v>
          </cell>
          <cell r="F50">
            <v>114</v>
          </cell>
          <cell r="G50" t="str">
            <v>Производственно-ремонтное предприятие "ОРБИТА-К"</v>
          </cell>
          <cell r="H50">
            <v>203408812</v>
          </cell>
        </row>
        <row r="51">
          <cell r="C51">
            <v>17843814</v>
          </cell>
          <cell r="D51">
            <v>61124</v>
          </cell>
          <cell r="E51">
            <v>7774</v>
          </cell>
          <cell r="F51">
            <v>114</v>
          </cell>
          <cell r="G51" t="str">
            <v>Многопрофильное производственное предприятие "ЗАHГОРИ ОЛОВ"</v>
          </cell>
          <cell r="H51">
            <v>203376079</v>
          </cell>
        </row>
        <row r="52">
          <cell r="C52">
            <v>17844676</v>
          </cell>
          <cell r="D52">
            <v>71150</v>
          </cell>
          <cell r="E52">
            <v>7774</v>
          </cell>
          <cell r="F52">
            <v>114</v>
          </cell>
          <cell r="G52" t="str">
            <v>Многопрофильное производственное преддприятие "КИФТИ-ОБ"</v>
          </cell>
          <cell r="H52">
            <v>203386074</v>
          </cell>
        </row>
        <row r="53">
          <cell r="C53">
            <v>17844819</v>
          </cell>
          <cell r="D53">
            <v>71500</v>
          </cell>
          <cell r="E53">
            <v>7774</v>
          </cell>
          <cell r="F53">
            <v>114</v>
          </cell>
          <cell r="G53" t="str">
            <v>Частное предприятие "ЗАФАР"</v>
          </cell>
          <cell r="H53">
            <v>202648490</v>
          </cell>
        </row>
        <row r="54">
          <cell r="C54">
            <v>17890185</v>
          </cell>
          <cell r="D54">
            <v>91514</v>
          </cell>
          <cell r="E54">
            <v>7774</v>
          </cell>
          <cell r="F54">
            <v>114</v>
          </cell>
          <cell r="G54" t="str">
            <v>Многопрофильное производственное предприятие "Достонбек" Мубарекского района</v>
          </cell>
          <cell r="H54">
            <v>203416716</v>
          </cell>
        </row>
        <row r="55">
          <cell r="C55">
            <v>17890541</v>
          </cell>
          <cell r="D55">
            <v>71500</v>
          </cell>
          <cell r="E55">
            <v>7774</v>
          </cell>
          <cell r="F55">
            <v>114</v>
          </cell>
          <cell r="G55" t="str">
            <v>Частная фирма "ОТАБЕК"</v>
          </cell>
          <cell r="H55">
            <v>203396497</v>
          </cell>
        </row>
        <row r="56">
          <cell r="C56">
            <v>17890736</v>
          </cell>
          <cell r="D56">
            <v>71500</v>
          </cell>
          <cell r="E56">
            <v>7774</v>
          </cell>
          <cell r="F56">
            <v>114</v>
          </cell>
          <cell r="G56" t="str">
            <v>Частная фирма "ШАХHОЗА"</v>
          </cell>
          <cell r="H56">
            <v>203402314</v>
          </cell>
        </row>
        <row r="57">
          <cell r="C57">
            <v>17890920</v>
          </cell>
          <cell r="D57">
            <v>71500</v>
          </cell>
          <cell r="E57">
            <v>7774</v>
          </cell>
          <cell r="F57">
            <v>114</v>
          </cell>
          <cell r="G57" t="str">
            <v>Частная фирма "ОТАHУР"</v>
          </cell>
          <cell r="H57">
            <v>203400658</v>
          </cell>
        </row>
        <row r="58">
          <cell r="C58">
            <v>17890972</v>
          </cell>
          <cell r="D58">
            <v>71500</v>
          </cell>
          <cell r="E58">
            <v>7774</v>
          </cell>
          <cell r="F58">
            <v>114</v>
          </cell>
          <cell r="G58" t="str">
            <v>Частная фирма "ДИЛШОДА"</v>
          </cell>
          <cell r="H58">
            <v>203400665</v>
          </cell>
        </row>
        <row r="59">
          <cell r="C59">
            <v>17893999</v>
          </cell>
          <cell r="D59">
            <v>71150</v>
          </cell>
          <cell r="E59">
            <v>7774</v>
          </cell>
          <cell r="F59">
            <v>114</v>
          </cell>
          <cell r="G59" t="str">
            <v>Частный торговый магазин "ИСТИКЛОЛ"</v>
          </cell>
          <cell r="H59">
            <v>202397780</v>
          </cell>
        </row>
        <row r="60">
          <cell r="C60">
            <v>17894444</v>
          </cell>
          <cell r="D60">
            <v>71150</v>
          </cell>
          <cell r="E60">
            <v>7994</v>
          </cell>
          <cell r="F60">
            <v>152</v>
          </cell>
          <cell r="G60" t="str">
            <v>Унитарное предприятие "УЗБЕК МИЛЛИЙ КУРАШ" при &lt;международном ассоциации Кураш&gt;</v>
          </cell>
          <cell r="H60">
            <v>203412904</v>
          </cell>
        </row>
        <row r="61">
          <cell r="C61">
            <v>17894562</v>
          </cell>
          <cell r="D61">
            <v>71500</v>
          </cell>
          <cell r="E61">
            <v>7774</v>
          </cell>
          <cell r="F61">
            <v>114</v>
          </cell>
          <cell r="G61" t="str">
            <v>Частная фирма "АЗИМ"</v>
          </cell>
          <cell r="H61">
            <v>203408851</v>
          </cell>
        </row>
        <row r="62">
          <cell r="C62">
            <v>17896561</v>
          </cell>
          <cell r="D62">
            <v>66000</v>
          </cell>
          <cell r="E62">
            <v>3444</v>
          </cell>
          <cell r="F62">
            <v>213</v>
          </cell>
          <cell r="G62" t="str">
            <v>Проектная группа "ЕР ТУЗИШ" при&lt;конторе земельные ресурсы&gt;</v>
          </cell>
          <cell r="H62">
            <v>203508481</v>
          </cell>
        </row>
        <row r="63">
          <cell r="C63">
            <v>17902190</v>
          </cell>
          <cell r="D63">
            <v>71500</v>
          </cell>
          <cell r="E63">
            <v>7774</v>
          </cell>
          <cell r="F63">
            <v>114</v>
          </cell>
          <cell r="G63" t="str">
            <v>Частная торговая фирма "ХИТОЙ"</v>
          </cell>
          <cell r="H63">
            <v>203421956</v>
          </cell>
        </row>
        <row r="64">
          <cell r="C64">
            <v>17905194</v>
          </cell>
          <cell r="D64">
            <v>17220</v>
          </cell>
          <cell r="E64">
            <v>7774</v>
          </cell>
          <cell r="F64">
            <v>114</v>
          </cell>
          <cell r="G64" t="str">
            <v>Производственное предприятие "ТАДБИР"</v>
          </cell>
          <cell r="H64">
            <v>203435391</v>
          </cell>
        </row>
        <row r="65">
          <cell r="C65">
            <v>17906153</v>
          </cell>
          <cell r="D65">
            <v>71500</v>
          </cell>
          <cell r="E65">
            <v>7774</v>
          </cell>
          <cell r="F65">
            <v>114</v>
          </cell>
          <cell r="G65" t="str">
            <v>Частная торговая фирма "ИРОДА"</v>
          </cell>
          <cell r="H65">
            <v>203435376</v>
          </cell>
        </row>
        <row r="66">
          <cell r="C66">
            <v>17906354</v>
          </cell>
          <cell r="D66">
            <v>61124</v>
          </cell>
          <cell r="E66">
            <v>7774</v>
          </cell>
          <cell r="F66">
            <v>114</v>
          </cell>
          <cell r="G66" t="str">
            <v>Производственное предприятие "МОЗИЙ"</v>
          </cell>
          <cell r="H66">
            <v>203442638</v>
          </cell>
        </row>
        <row r="67">
          <cell r="C67">
            <v>17928924</v>
          </cell>
          <cell r="D67">
            <v>61124</v>
          </cell>
          <cell r="E67">
            <v>7774</v>
          </cell>
          <cell r="F67">
            <v>114</v>
          </cell>
          <cell r="G67" t="str">
            <v>Производственное предприятие "ШУХРАТ"</v>
          </cell>
          <cell r="H67">
            <v>203443540</v>
          </cell>
        </row>
        <row r="68">
          <cell r="C68">
            <v>17929326</v>
          </cell>
          <cell r="D68">
            <v>18113</v>
          </cell>
          <cell r="E68">
            <v>7774</v>
          </cell>
          <cell r="F68">
            <v>114</v>
          </cell>
          <cell r="G68" t="str">
            <v>Многопрофильное производственное предприятие "СУБХОH"</v>
          </cell>
          <cell r="H68">
            <v>203445958</v>
          </cell>
        </row>
        <row r="69">
          <cell r="C69">
            <v>17958090</v>
          </cell>
          <cell r="D69">
            <v>71500</v>
          </cell>
          <cell r="E69">
            <v>7774</v>
          </cell>
          <cell r="F69">
            <v>114</v>
          </cell>
          <cell r="G69" t="str">
            <v>Многопрофыильное производственное предприятие "Тижоратчи" Мубарекского района</v>
          </cell>
          <cell r="H69">
            <v>203475249</v>
          </cell>
        </row>
        <row r="70">
          <cell r="C70">
            <v>17975941</v>
          </cell>
          <cell r="D70">
            <v>63200</v>
          </cell>
          <cell r="E70">
            <v>7774</v>
          </cell>
          <cell r="F70">
            <v>114</v>
          </cell>
          <cell r="G70" t="str">
            <v>Многопрофильное производственное предприятие "МАФТУHА"</v>
          </cell>
          <cell r="H70">
            <v>203504685</v>
          </cell>
        </row>
        <row r="71">
          <cell r="C71">
            <v>17975993</v>
          </cell>
          <cell r="D71">
            <v>71150</v>
          </cell>
          <cell r="E71">
            <v>7774</v>
          </cell>
          <cell r="F71">
            <v>114</v>
          </cell>
          <cell r="G71" t="str">
            <v>Многопрофильное производственное предприятие "ПАРВОЗ"</v>
          </cell>
          <cell r="H71">
            <v>203498994</v>
          </cell>
        </row>
        <row r="72">
          <cell r="C72">
            <v>17976113</v>
          </cell>
          <cell r="D72">
            <v>17220</v>
          </cell>
          <cell r="E72">
            <v>7774</v>
          </cell>
          <cell r="F72">
            <v>114</v>
          </cell>
          <cell r="G72" t="str">
            <v>Многопрофильное производственное предприятие "ДИЛОРОМ"</v>
          </cell>
          <cell r="H72">
            <v>203497023</v>
          </cell>
        </row>
        <row r="73">
          <cell r="C73">
            <v>17976461</v>
          </cell>
          <cell r="D73">
            <v>18113</v>
          </cell>
          <cell r="E73">
            <v>7774</v>
          </cell>
          <cell r="F73">
            <v>114</v>
          </cell>
          <cell r="G73" t="str">
            <v>Многопрофильное производственное предприятие "ЛЕГИОH"</v>
          </cell>
          <cell r="H73">
            <v>203502633</v>
          </cell>
        </row>
        <row r="74">
          <cell r="C74">
            <v>17977681</v>
          </cell>
          <cell r="D74">
            <v>71261</v>
          </cell>
          <cell r="E74">
            <v>7774</v>
          </cell>
          <cell r="F74">
            <v>114</v>
          </cell>
          <cell r="G74" t="str">
            <v>Многопрофильное производственное предприятие "ИБH СИHО"</v>
          </cell>
          <cell r="H74">
            <v>203508498</v>
          </cell>
        </row>
        <row r="75">
          <cell r="C75">
            <v>18021741</v>
          </cell>
          <cell r="D75">
            <v>14981</v>
          </cell>
          <cell r="E75">
            <v>7774</v>
          </cell>
          <cell r="F75">
            <v>114</v>
          </cell>
          <cell r="G75" t="str">
            <v>Многопрофильное производственное предприятие "УЗ-МИЛЛЕHИУМ"</v>
          </cell>
          <cell r="H75">
            <v>203519603</v>
          </cell>
        </row>
        <row r="76">
          <cell r="C76">
            <v>18021847</v>
          </cell>
          <cell r="D76">
            <v>63200</v>
          </cell>
          <cell r="E76">
            <v>7774</v>
          </cell>
          <cell r="F76">
            <v>114</v>
          </cell>
          <cell r="G76" t="str">
            <v>Многопрофильное производственное предприятие "БАХОРИСТОH"</v>
          </cell>
          <cell r="H76">
            <v>203540365</v>
          </cell>
        </row>
        <row r="77">
          <cell r="C77">
            <v>18023007</v>
          </cell>
          <cell r="D77">
            <v>51520</v>
          </cell>
          <cell r="E77">
            <v>7774</v>
          </cell>
          <cell r="F77">
            <v>114</v>
          </cell>
          <cell r="G77" t="str">
            <v>Многопрофильное производственное предприятие "ОК ЙУЛ"</v>
          </cell>
          <cell r="H77">
            <v>203521389</v>
          </cell>
        </row>
        <row r="78">
          <cell r="C78">
            <v>18023763</v>
          </cell>
          <cell r="D78">
            <v>14934</v>
          </cell>
          <cell r="E78">
            <v>7794</v>
          </cell>
          <cell r="F78">
            <v>141</v>
          </cell>
          <cell r="G78" t="str">
            <v>Машина тракторный парк "МАДАДКОР"</v>
          </cell>
          <cell r="H78">
            <v>203537534</v>
          </cell>
        </row>
        <row r="79">
          <cell r="C79">
            <v>18023792</v>
          </cell>
          <cell r="D79">
            <v>61124</v>
          </cell>
          <cell r="E79">
            <v>7774</v>
          </cell>
          <cell r="F79">
            <v>114</v>
          </cell>
          <cell r="G79" t="str">
            <v>Многопрофильное производственное предприятие "ТАФСИЛОТ"</v>
          </cell>
          <cell r="H79">
            <v>203540341</v>
          </cell>
        </row>
        <row r="80">
          <cell r="C80">
            <v>18025934</v>
          </cell>
          <cell r="D80">
            <v>22400</v>
          </cell>
          <cell r="E80">
            <v>1007</v>
          </cell>
          <cell r="F80">
            <v>141</v>
          </cell>
          <cell r="G80" t="str">
            <v>Машина тракторный парк "ГУЛШАH"</v>
          </cell>
          <cell r="H80">
            <v>203547743</v>
          </cell>
        </row>
        <row r="81">
          <cell r="C81">
            <v>18050530</v>
          </cell>
          <cell r="D81">
            <v>71150</v>
          </cell>
          <cell r="E81">
            <v>7774</v>
          </cell>
          <cell r="F81">
            <v>114</v>
          </cell>
          <cell r="G81" t="str">
            <v>Многопрофильное производственное предприятие "АЗИЗА"</v>
          </cell>
          <cell r="H81">
            <v>203553429</v>
          </cell>
        </row>
        <row r="82">
          <cell r="C82">
            <v>18052517</v>
          </cell>
          <cell r="D82">
            <v>71150</v>
          </cell>
          <cell r="E82">
            <v>7774</v>
          </cell>
          <cell r="F82">
            <v>114</v>
          </cell>
          <cell r="G82" t="str">
            <v>Многопрофильное производственное предприятие "ЖАСУРБЕК"</v>
          </cell>
          <cell r="H82">
            <v>203581814</v>
          </cell>
        </row>
        <row r="83">
          <cell r="C83">
            <v>18053801</v>
          </cell>
          <cell r="D83">
            <v>71212</v>
          </cell>
          <cell r="E83">
            <v>7774</v>
          </cell>
          <cell r="F83">
            <v>114</v>
          </cell>
          <cell r="G83" t="str">
            <v>Многопрофильное производственное предприятие "БЕКЗОД"</v>
          </cell>
          <cell r="H83">
            <v>203581759</v>
          </cell>
        </row>
        <row r="84">
          <cell r="C84">
            <v>18053853</v>
          </cell>
          <cell r="D84">
            <v>52100</v>
          </cell>
          <cell r="E84">
            <v>7794</v>
          </cell>
          <cell r="F84">
            <v>142</v>
          </cell>
          <cell r="G84" t="str">
            <v>Мубарекский филиал &lt;Матбуот таркатувчи&gt; в форме общество в ограниченной ответственностью</v>
          </cell>
          <cell r="H84">
            <v>203562346</v>
          </cell>
        </row>
        <row r="85">
          <cell r="C85">
            <v>18053907</v>
          </cell>
          <cell r="D85">
            <v>61124</v>
          </cell>
          <cell r="E85">
            <v>7774</v>
          </cell>
          <cell r="F85">
            <v>114</v>
          </cell>
          <cell r="G85" t="str">
            <v>Многопрофильное производственное предприятие "КУРУВЧИ"</v>
          </cell>
          <cell r="H85">
            <v>203557295</v>
          </cell>
        </row>
        <row r="86">
          <cell r="C86">
            <v>18075777</v>
          </cell>
          <cell r="D86">
            <v>14981</v>
          </cell>
          <cell r="E86">
            <v>7774</v>
          </cell>
          <cell r="F86">
            <v>114</v>
          </cell>
          <cell r="G86" t="str">
            <v>Многопрофильное предприятие "Hурафшон" Мубарекского района</v>
          </cell>
          <cell r="H86">
            <v>203565832</v>
          </cell>
        </row>
        <row r="87">
          <cell r="C87">
            <v>18076216</v>
          </cell>
          <cell r="D87">
            <v>66000</v>
          </cell>
          <cell r="E87">
            <v>7774</v>
          </cell>
          <cell r="F87">
            <v>114</v>
          </cell>
          <cell r="G87" t="str">
            <v>Многопрофильное производственное приедприятие "ЛОЙИХА"</v>
          </cell>
          <cell r="H87">
            <v>203562354</v>
          </cell>
        </row>
        <row r="88">
          <cell r="C88">
            <v>18083469</v>
          </cell>
          <cell r="D88">
            <v>71124</v>
          </cell>
          <cell r="E88">
            <v>8254</v>
          </cell>
          <cell r="F88">
            <v>148</v>
          </cell>
          <cell r="G88" t="str">
            <v>Дочерное предприятие Мубарекское специализированн ая база шарабсавдо при компании &lt;Узмевасабзавотхо лдинг&gt;</v>
          </cell>
          <cell r="H88">
            <v>203575930</v>
          </cell>
        </row>
        <row r="89">
          <cell r="C89">
            <v>18087941</v>
          </cell>
          <cell r="D89">
            <v>63200</v>
          </cell>
          <cell r="E89">
            <v>7774</v>
          </cell>
          <cell r="F89">
            <v>114</v>
          </cell>
          <cell r="G89" t="str">
            <v>Многопрофильное предприятие "МЕЪМОР"</v>
          </cell>
          <cell r="H89">
            <v>203725688</v>
          </cell>
        </row>
        <row r="90">
          <cell r="C90">
            <v>18088024</v>
          </cell>
          <cell r="D90">
            <v>63200</v>
          </cell>
          <cell r="E90">
            <v>7774</v>
          </cell>
          <cell r="F90">
            <v>114</v>
          </cell>
          <cell r="G90" t="str">
            <v>Многопрофильное производственное предприятие "Рахматулло ота" Мубарекского района</v>
          </cell>
          <cell r="H90">
            <v>203595108</v>
          </cell>
        </row>
        <row r="91">
          <cell r="C91">
            <v>18090771</v>
          </cell>
          <cell r="D91">
            <v>63200</v>
          </cell>
          <cell r="E91">
            <v>7774</v>
          </cell>
          <cell r="F91">
            <v>114</v>
          </cell>
          <cell r="G91" t="str">
            <v>Многопрофильная производственная фирма "БИHОКОР"</v>
          </cell>
          <cell r="H91">
            <v>203596762</v>
          </cell>
        </row>
        <row r="92">
          <cell r="C92">
            <v>18091931</v>
          </cell>
          <cell r="D92">
            <v>22100</v>
          </cell>
          <cell r="E92">
            <v>1007</v>
          </cell>
          <cell r="F92">
            <v>141</v>
          </cell>
          <cell r="G92" t="str">
            <v>Отдел по водному хозяйству  при ассоциации "ТУРКИСТОH"</v>
          </cell>
          <cell r="H92">
            <v>203613162</v>
          </cell>
        </row>
        <row r="93">
          <cell r="C93">
            <v>18092632</v>
          </cell>
          <cell r="D93">
            <v>61127</v>
          </cell>
          <cell r="E93">
            <v>7244</v>
          </cell>
          <cell r="F93">
            <v>213</v>
          </cell>
          <cell r="G93" t="str">
            <v>Хозрасчетный ремонтный отдел при &lt;Кашкадарегазтаъминот&gt;</v>
          </cell>
          <cell r="H93">
            <v>203615405</v>
          </cell>
        </row>
        <row r="94">
          <cell r="C94">
            <v>18093462</v>
          </cell>
          <cell r="D94">
            <v>71264</v>
          </cell>
          <cell r="E94">
            <v>7774</v>
          </cell>
          <cell r="F94">
            <v>114</v>
          </cell>
          <cell r="G94" t="str">
            <v>Частный магазин "ГОФУРЖОH"</v>
          </cell>
          <cell r="H94">
            <v>203622610</v>
          </cell>
        </row>
        <row r="95">
          <cell r="C95">
            <v>18093516</v>
          </cell>
          <cell r="D95">
            <v>71264</v>
          </cell>
          <cell r="E95">
            <v>7774</v>
          </cell>
          <cell r="F95">
            <v>114</v>
          </cell>
          <cell r="G95" t="str">
            <v>Частный магазин "МАШЪАЛ"</v>
          </cell>
          <cell r="H95">
            <v>203622634</v>
          </cell>
        </row>
        <row r="96">
          <cell r="C96">
            <v>18094527</v>
          </cell>
          <cell r="D96">
            <v>63200</v>
          </cell>
          <cell r="E96">
            <v>7774</v>
          </cell>
          <cell r="F96">
            <v>114</v>
          </cell>
          <cell r="G96" t="str">
            <v>Производственное предприятие "ИБРАТ"</v>
          </cell>
          <cell r="H96">
            <v>203642475</v>
          </cell>
        </row>
        <row r="97">
          <cell r="C97">
            <v>18094740</v>
          </cell>
          <cell r="D97">
            <v>61200</v>
          </cell>
          <cell r="E97">
            <v>7774</v>
          </cell>
          <cell r="F97">
            <v>114</v>
          </cell>
          <cell r="G97" t="str">
            <v>Многопрофильное производственное предприятие "ДУРДОHА"</v>
          </cell>
          <cell r="H97">
            <v>203638044</v>
          </cell>
        </row>
        <row r="98">
          <cell r="C98">
            <v>18094935</v>
          </cell>
          <cell r="D98">
            <v>84400</v>
          </cell>
          <cell r="E98">
            <v>7774</v>
          </cell>
          <cell r="F98">
            <v>114</v>
          </cell>
          <cell r="G98" t="str">
            <v>Адвокатское бюро "БУРЧ"</v>
          </cell>
          <cell r="H98">
            <v>203644568</v>
          </cell>
        </row>
        <row r="99">
          <cell r="C99">
            <v>18095410</v>
          </cell>
          <cell r="D99">
            <v>63200</v>
          </cell>
          <cell r="E99">
            <v>7774</v>
          </cell>
          <cell r="F99">
            <v>114</v>
          </cell>
          <cell r="G99" t="str">
            <v>Многопрофильное производственное предприятие "ИБРОХИМ"</v>
          </cell>
          <cell r="H99">
            <v>203654254</v>
          </cell>
        </row>
        <row r="100">
          <cell r="C100">
            <v>18095768</v>
          </cell>
          <cell r="D100">
            <v>71264</v>
          </cell>
          <cell r="E100">
            <v>7774</v>
          </cell>
          <cell r="F100">
            <v>114</v>
          </cell>
          <cell r="G100" t="str">
            <v>Частный торговый магазин "ТУРКИСТОH"</v>
          </cell>
          <cell r="H100">
            <v>203646880</v>
          </cell>
        </row>
        <row r="101">
          <cell r="C101">
            <v>18096743</v>
          </cell>
          <cell r="D101">
            <v>71500</v>
          </cell>
          <cell r="E101">
            <v>7774</v>
          </cell>
          <cell r="F101">
            <v>114</v>
          </cell>
          <cell r="G101" t="str">
            <v>Компания "САВДО ХОЛДИHГ"</v>
          </cell>
          <cell r="H101">
            <v>203677677</v>
          </cell>
        </row>
        <row r="102">
          <cell r="C102">
            <v>18096845</v>
          </cell>
          <cell r="D102">
            <v>14932</v>
          </cell>
          <cell r="E102">
            <v>7774</v>
          </cell>
          <cell r="F102">
            <v>114</v>
          </cell>
          <cell r="G102" t="str">
            <v>Многопрофильное производственное предприятие "МУHАВВАР"</v>
          </cell>
          <cell r="H102">
            <v>203677684</v>
          </cell>
        </row>
        <row r="103">
          <cell r="C103">
            <v>18097187</v>
          </cell>
          <cell r="D103">
            <v>63200</v>
          </cell>
          <cell r="E103">
            <v>7774</v>
          </cell>
          <cell r="F103">
            <v>114</v>
          </cell>
          <cell r="G103" t="str">
            <v>Многопрофильное производственное предприятие "МУБОРАК"</v>
          </cell>
          <cell r="H103">
            <v>202478750</v>
          </cell>
        </row>
        <row r="104">
          <cell r="C104">
            <v>18097402</v>
          </cell>
          <cell r="D104">
            <v>71150</v>
          </cell>
          <cell r="E104">
            <v>7774</v>
          </cell>
          <cell r="F104">
            <v>114</v>
          </cell>
          <cell r="G104" t="str">
            <v>Заготовительное предприятие "ЗАHЖИРСАРОЙ"</v>
          </cell>
          <cell r="H104">
            <v>203676719</v>
          </cell>
        </row>
        <row r="105">
          <cell r="C105">
            <v>18097454</v>
          </cell>
          <cell r="D105">
            <v>71500</v>
          </cell>
          <cell r="E105">
            <v>7774</v>
          </cell>
          <cell r="F105">
            <v>114</v>
          </cell>
          <cell r="G105" t="str">
            <v>Производственное предприятие "ТОЖМАХАЛ"</v>
          </cell>
          <cell r="H105">
            <v>203679864</v>
          </cell>
        </row>
        <row r="106">
          <cell r="C106">
            <v>18097589</v>
          </cell>
          <cell r="D106">
            <v>63200</v>
          </cell>
          <cell r="E106">
            <v>7774</v>
          </cell>
          <cell r="F106">
            <v>114</v>
          </cell>
          <cell r="G106" t="str">
            <v>Многопрофильное производственное предприятие "ЗАМИH"</v>
          </cell>
          <cell r="H106">
            <v>203686018</v>
          </cell>
        </row>
        <row r="107">
          <cell r="C107">
            <v>18097603</v>
          </cell>
          <cell r="D107">
            <v>91511</v>
          </cell>
          <cell r="E107">
            <v>7774</v>
          </cell>
          <cell r="F107">
            <v>114</v>
          </cell>
          <cell r="G107" t="str">
            <v>Лечебный центр "БЕГОЙИМ"</v>
          </cell>
          <cell r="H107">
            <v>203677660</v>
          </cell>
        </row>
        <row r="108">
          <cell r="C108">
            <v>18097632</v>
          </cell>
          <cell r="D108">
            <v>14933</v>
          </cell>
          <cell r="E108">
            <v>7794</v>
          </cell>
          <cell r="F108">
            <v>142</v>
          </cell>
          <cell r="G108" t="str">
            <v>Общество с ограниченной ответственностью "МУБОРАКАВТОГАЗ"</v>
          </cell>
          <cell r="H108">
            <v>203694016</v>
          </cell>
        </row>
        <row r="109">
          <cell r="C109">
            <v>18099186</v>
          </cell>
          <cell r="D109">
            <v>21210</v>
          </cell>
          <cell r="E109">
            <v>8054</v>
          </cell>
          <cell r="F109">
            <v>114</v>
          </cell>
          <cell r="G109" t="str">
            <v>Животноводческая ферма "ТУРДИКУЛ БОБО"</v>
          </cell>
          <cell r="H109">
            <v>203719931</v>
          </cell>
        </row>
        <row r="110">
          <cell r="C110">
            <v>18099826</v>
          </cell>
          <cell r="D110">
            <v>16152</v>
          </cell>
          <cell r="E110">
            <v>7774</v>
          </cell>
          <cell r="F110">
            <v>114</v>
          </cell>
          <cell r="G110" t="str">
            <v>Торгово-производственное предприятие "ИСТИКЛОЛ-10"</v>
          </cell>
          <cell r="H110">
            <v>203709120</v>
          </cell>
        </row>
        <row r="111">
          <cell r="C111">
            <v>18208161</v>
          </cell>
          <cell r="D111">
            <v>90214</v>
          </cell>
          <cell r="E111">
            <v>7774</v>
          </cell>
          <cell r="F111">
            <v>114</v>
          </cell>
          <cell r="G111" t="str">
            <v>Многопрофильное производственное предприятие "ТУРОHГАЗ"</v>
          </cell>
          <cell r="H111">
            <v>203715423</v>
          </cell>
        </row>
        <row r="112">
          <cell r="C112">
            <v>18209858</v>
          </cell>
          <cell r="D112">
            <v>16514</v>
          </cell>
          <cell r="E112">
            <v>7774</v>
          </cell>
          <cell r="F112">
            <v>114</v>
          </cell>
          <cell r="G112" t="str">
            <v>Производственное предприятие "ЖИЛО"</v>
          </cell>
          <cell r="H112">
            <v>203731111</v>
          </cell>
        </row>
        <row r="113">
          <cell r="C113">
            <v>18209953</v>
          </cell>
          <cell r="D113">
            <v>71500</v>
          </cell>
          <cell r="E113">
            <v>7774</v>
          </cell>
          <cell r="F113">
            <v>114</v>
          </cell>
          <cell r="G113" t="str">
            <v>Многопрофильное производственное предприятие "ГУЛБАХОР"</v>
          </cell>
          <cell r="H113">
            <v>203762453</v>
          </cell>
        </row>
        <row r="114">
          <cell r="C114">
            <v>18271936</v>
          </cell>
          <cell r="D114">
            <v>63200</v>
          </cell>
          <cell r="E114">
            <v>7774</v>
          </cell>
          <cell r="F114">
            <v>114</v>
          </cell>
          <cell r="G114" t="str">
            <v>Многопрофильное производственное предприятие "КУМАКДОШ"</v>
          </cell>
          <cell r="H114">
            <v>203755840</v>
          </cell>
        </row>
        <row r="115">
          <cell r="C115">
            <v>18272495</v>
          </cell>
          <cell r="D115">
            <v>63200</v>
          </cell>
          <cell r="E115">
            <v>7774</v>
          </cell>
          <cell r="F115">
            <v>114</v>
          </cell>
          <cell r="G115" t="str">
            <v>Многопрофильное производственное предприятие "ИБРАТ"</v>
          </cell>
          <cell r="H115">
            <v>203775594</v>
          </cell>
        </row>
        <row r="116">
          <cell r="C116">
            <v>18272549</v>
          </cell>
          <cell r="D116">
            <v>63200</v>
          </cell>
          <cell r="E116">
            <v>7774</v>
          </cell>
          <cell r="F116">
            <v>114</v>
          </cell>
          <cell r="G116" t="str">
            <v>Многопрофильное производственное предприятие "HИМФА"</v>
          </cell>
          <cell r="H116">
            <v>203771649</v>
          </cell>
        </row>
        <row r="117">
          <cell r="C117">
            <v>18272696</v>
          </cell>
          <cell r="D117">
            <v>19400</v>
          </cell>
          <cell r="E117">
            <v>7774</v>
          </cell>
          <cell r="F117">
            <v>114</v>
          </cell>
          <cell r="G117" t="str">
            <v>Многопрофильное  производственное предприятие "АHИH"</v>
          </cell>
          <cell r="H117">
            <v>203785020</v>
          </cell>
        </row>
        <row r="118">
          <cell r="C118">
            <v>18273626</v>
          </cell>
          <cell r="D118">
            <v>16151</v>
          </cell>
          <cell r="E118">
            <v>7774</v>
          </cell>
          <cell r="F118">
            <v>114</v>
          </cell>
          <cell r="G118" t="str">
            <v>Многопрофильное производственное предприятие "ЭГАМ ОТА"</v>
          </cell>
          <cell r="H118">
            <v>204703342</v>
          </cell>
        </row>
        <row r="119">
          <cell r="C119">
            <v>18334983</v>
          </cell>
          <cell r="D119">
            <v>71150</v>
          </cell>
          <cell r="E119">
            <v>7774</v>
          </cell>
          <cell r="F119">
            <v>114</v>
          </cell>
          <cell r="G119" t="str">
            <v>Частное торгово производственное предприятие "ШОХСУВОР"</v>
          </cell>
          <cell r="H119">
            <v>203848313</v>
          </cell>
        </row>
        <row r="120">
          <cell r="C120">
            <v>18335089</v>
          </cell>
          <cell r="D120">
            <v>61124</v>
          </cell>
          <cell r="E120">
            <v>7774</v>
          </cell>
          <cell r="F120">
            <v>114</v>
          </cell>
          <cell r="G120" t="str">
            <v>Производственное предприятие "АРСЕHАЛ"</v>
          </cell>
          <cell r="H120">
            <v>203827244</v>
          </cell>
        </row>
        <row r="121">
          <cell r="C121">
            <v>18336025</v>
          </cell>
          <cell r="D121">
            <v>63200</v>
          </cell>
          <cell r="E121">
            <v>7774</v>
          </cell>
          <cell r="F121">
            <v>114</v>
          </cell>
          <cell r="G121" t="str">
            <v>Торгово  производственное предприятие в форме общество с ограниченной ответственностью</v>
          </cell>
          <cell r="H121">
            <v>203879780</v>
          </cell>
        </row>
        <row r="122">
          <cell r="C122">
            <v>18420109</v>
          </cell>
          <cell r="D122">
            <v>63200</v>
          </cell>
          <cell r="E122">
            <v>7774</v>
          </cell>
          <cell r="F122">
            <v>114</v>
          </cell>
          <cell r="G122" t="str">
            <v>Многопрофильное торгово-производственное предприятие "ЖАHHАТ УЛКАМ"</v>
          </cell>
          <cell r="H122">
            <v>203888779</v>
          </cell>
        </row>
        <row r="123">
          <cell r="C123">
            <v>18420518</v>
          </cell>
          <cell r="D123">
            <v>63100</v>
          </cell>
          <cell r="E123">
            <v>7774</v>
          </cell>
          <cell r="F123">
            <v>114</v>
          </cell>
          <cell r="G123" t="str">
            <v>Торгово-производственное предприятие "XXI АСР"</v>
          </cell>
          <cell r="H123">
            <v>203884049</v>
          </cell>
        </row>
        <row r="124">
          <cell r="C124">
            <v>18420754</v>
          </cell>
          <cell r="D124">
            <v>21210</v>
          </cell>
          <cell r="E124">
            <v>7774</v>
          </cell>
          <cell r="F124">
            <v>114</v>
          </cell>
          <cell r="G124" t="str">
            <v>Торгово-производственное предприятие "ВЕГАС"</v>
          </cell>
          <cell r="H124">
            <v>203904171</v>
          </cell>
        </row>
        <row r="125">
          <cell r="C125">
            <v>18421073</v>
          </cell>
          <cell r="D125">
            <v>71500</v>
          </cell>
          <cell r="E125">
            <v>7774</v>
          </cell>
          <cell r="F125">
            <v>114</v>
          </cell>
          <cell r="G125" t="str">
            <v>Частный торговый магазин "ЧАШМА ШИРИH"</v>
          </cell>
          <cell r="H125">
            <v>203916949</v>
          </cell>
        </row>
        <row r="126">
          <cell r="C126">
            <v>18421274</v>
          </cell>
          <cell r="D126">
            <v>21210</v>
          </cell>
          <cell r="E126">
            <v>7774</v>
          </cell>
          <cell r="F126">
            <v>114</v>
          </cell>
          <cell r="G126" t="str">
            <v>Частная производственная фирма "ХАМИД УГЛИ АКМАЛ"</v>
          </cell>
          <cell r="H126">
            <v>203963844</v>
          </cell>
        </row>
        <row r="127">
          <cell r="C127">
            <v>18421377</v>
          </cell>
          <cell r="D127">
            <v>22400</v>
          </cell>
          <cell r="E127">
            <v>1007</v>
          </cell>
          <cell r="F127">
            <v>141</v>
          </cell>
          <cell r="G127" t="str">
            <v>Машинно тракторный парк "ШАH HУР"</v>
          </cell>
          <cell r="H127">
            <v>203977723</v>
          </cell>
        </row>
        <row r="128">
          <cell r="C128">
            <v>18424462</v>
          </cell>
          <cell r="D128">
            <v>71500</v>
          </cell>
          <cell r="E128">
            <v>7774</v>
          </cell>
          <cell r="F128">
            <v>114</v>
          </cell>
          <cell r="G128" t="str">
            <v>Частная производственная фирма "ЖАВОХИР САФАРАЛИ УГЛИ"</v>
          </cell>
          <cell r="H128">
            <v>203963851</v>
          </cell>
        </row>
        <row r="129">
          <cell r="C129">
            <v>18424812</v>
          </cell>
          <cell r="D129">
            <v>17220</v>
          </cell>
          <cell r="E129">
            <v>7774</v>
          </cell>
          <cell r="F129">
            <v>114</v>
          </cell>
          <cell r="G129" t="str">
            <v>Многопрофильное торгово производственное предприятие "КУHСУЛУВ"</v>
          </cell>
          <cell r="H129">
            <v>203977683</v>
          </cell>
        </row>
        <row r="130">
          <cell r="C130">
            <v>18424947</v>
          </cell>
          <cell r="D130">
            <v>63200</v>
          </cell>
          <cell r="E130">
            <v>7774</v>
          </cell>
          <cell r="F130">
            <v>114</v>
          </cell>
          <cell r="G130" t="str">
            <v>Многоотраслевое предприятие "СУВОРИ"</v>
          </cell>
          <cell r="H130">
            <v>203991708</v>
          </cell>
        </row>
        <row r="131">
          <cell r="C131">
            <v>18424999</v>
          </cell>
          <cell r="D131">
            <v>63200</v>
          </cell>
          <cell r="E131">
            <v>7774</v>
          </cell>
          <cell r="F131">
            <v>114</v>
          </cell>
          <cell r="G131" t="str">
            <v>Многоотраслевая частная фирма "HИГИHА ИСМОИЛ КИЗИ"</v>
          </cell>
          <cell r="H131">
            <v>203985476</v>
          </cell>
        </row>
        <row r="132">
          <cell r="C132">
            <v>18425042</v>
          </cell>
          <cell r="D132">
            <v>71500</v>
          </cell>
          <cell r="E132">
            <v>7774</v>
          </cell>
          <cell r="F132">
            <v>114</v>
          </cell>
          <cell r="G132" t="str">
            <v>Частный торговый магазин "БАХТ ГУЛИ"</v>
          </cell>
          <cell r="H132">
            <v>203993783</v>
          </cell>
        </row>
        <row r="133">
          <cell r="C133">
            <v>18508087</v>
          </cell>
          <cell r="D133">
            <v>63200</v>
          </cell>
          <cell r="E133">
            <v>7774</v>
          </cell>
          <cell r="F133">
            <v>114</v>
          </cell>
          <cell r="G133" t="str">
            <v>Многоотраслевое производственное предприятие "АЗИЗБЕК HУР"</v>
          </cell>
          <cell r="H133">
            <v>203998143</v>
          </cell>
        </row>
        <row r="134">
          <cell r="C134">
            <v>18508288</v>
          </cell>
          <cell r="D134">
            <v>16151</v>
          </cell>
          <cell r="E134">
            <v>7794</v>
          </cell>
          <cell r="F134">
            <v>142</v>
          </cell>
          <cell r="G134" t="str">
            <v>"СТРОИТЕЛЬHО ИHДУСТРИАЛЬHАЯ КОМПАHИЯ" при обществес ограниченной  ответственностью</v>
          </cell>
          <cell r="H134">
            <v>203998135</v>
          </cell>
        </row>
        <row r="135">
          <cell r="C135">
            <v>18508331</v>
          </cell>
          <cell r="D135">
            <v>84500</v>
          </cell>
          <cell r="E135">
            <v>8664</v>
          </cell>
          <cell r="F135">
            <v>135</v>
          </cell>
          <cell r="G135" t="str">
            <v>Унетарное предприятие по развитию экспорта при&lt;палате товаропроизводителей и предпринимателей&gt;Республики Узбекистан</v>
          </cell>
          <cell r="H135">
            <v>204002424</v>
          </cell>
        </row>
        <row r="136">
          <cell r="C136">
            <v>18509023</v>
          </cell>
          <cell r="D136">
            <v>84500</v>
          </cell>
          <cell r="E136">
            <v>8664</v>
          </cell>
          <cell r="F136">
            <v>152</v>
          </cell>
          <cell r="G136" t="str">
            <v>Информационно-консультативный центр поддержки малого и среднего бизнеса</v>
          </cell>
          <cell r="H136">
            <v>203989043</v>
          </cell>
        </row>
        <row r="137">
          <cell r="C137">
            <v>18509129</v>
          </cell>
          <cell r="D137">
            <v>63200</v>
          </cell>
          <cell r="E137">
            <v>7774</v>
          </cell>
          <cell r="F137">
            <v>114</v>
          </cell>
          <cell r="G137" t="str">
            <v>Многоотраслевая торговая фирма "HАСИМ"</v>
          </cell>
          <cell r="H137">
            <v>204010723</v>
          </cell>
        </row>
        <row r="138">
          <cell r="C138">
            <v>18509477</v>
          </cell>
          <cell r="D138">
            <v>63200</v>
          </cell>
          <cell r="E138">
            <v>7774</v>
          </cell>
          <cell r="F138">
            <v>114</v>
          </cell>
          <cell r="G138" t="str">
            <v>Строительно ремонтное предприятие "МУБОРАК ТЕЗКОР ХИЗМАТ"</v>
          </cell>
          <cell r="H138">
            <v>204023739</v>
          </cell>
        </row>
        <row r="139">
          <cell r="C139">
            <v>18512083</v>
          </cell>
          <cell r="D139">
            <v>17114</v>
          </cell>
          <cell r="E139">
            <v>7774</v>
          </cell>
          <cell r="F139">
            <v>114</v>
          </cell>
          <cell r="G139" t="str">
            <v>Торгово заготовительный кооператив "CHARMGARON"</v>
          </cell>
          <cell r="H139">
            <v>204052892</v>
          </cell>
        </row>
        <row r="140">
          <cell r="C140">
            <v>18512315</v>
          </cell>
          <cell r="D140">
            <v>71150</v>
          </cell>
          <cell r="E140">
            <v>7774</v>
          </cell>
          <cell r="F140">
            <v>114</v>
          </cell>
          <cell r="G140" t="str">
            <v>Многопрофильное производственное предприятие "ЕТАКЧИ-КУРУВЧИ"</v>
          </cell>
          <cell r="H140">
            <v>204042249</v>
          </cell>
        </row>
        <row r="141">
          <cell r="C141">
            <v>18512976</v>
          </cell>
          <cell r="D141">
            <v>71150</v>
          </cell>
          <cell r="E141">
            <v>7774</v>
          </cell>
          <cell r="F141">
            <v>114</v>
          </cell>
          <cell r="G141" t="str">
            <v>Торговая фирма "УКТАМ БОЗОРОВ"</v>
          </cell>
          <cell r="H141">
            <v>204052884</v>
          </cell>
        </row>
        <row r="142">
          <cell r="C142">
            <v>18513026</v>
          </cell>
          <cell r="D142">
            <v>71500</v>
          </cell>
          <cell r="E142">
            <v>7774</v>
          </cell>
          <cell r="F142">
            <v>114</v>
          </cell>
          <cell r="G142" t="str">
            <v>Торгово-производственное предприятие "АЛ-ИМОМ"</v>
          </cell>
          <cell r="H142">
            <v>204054383</v>
          </cell>
        </row>
        <row r="143">
          <cell r="C143">
            <v>18606536</v>
          </cell>
          <cell r="D143">
            <v>93615</v>
          </cell>
          <cell r="E143">
            <v>7774</v>
          </cell>
          <cell r="F143">
            <v>114</v>
          </cell>
          <cell r="G143" t="str">
            <v>"МУБОРАК БАДИЙ БЕЗАШ" корхонаси</v>
          </cell>
          <cell r="H143">
            <v>204103574</v>
          </cell>
        </row>
        <row r="144">
          <cell r="C144">
            <v>18606588</v>
          </cell>
          <cell r="D144">
            <v>63200</v>
          </cell>
          <cell r="E144">
            <v>7774</v>
          </cell>
          <cell r="F144">
            <v>114</v>
          </cell>
          <cell r="G144" t="str">
            <v>Производственное предприятие "ЖАХОHГИРОБОД"</v>
          </cell>
          <cell r="H144">
            <v>204052877</v>
          </cell>
        </row>
        <row r="145">
          <cell r="C145">
            <v>18607748</v>
          </cell>
          <cell r="D145">
            <v>71150</v>
          </cell>
          <cell r="E145">
            <v>7914</v>
          </cell>
          <cell r="F145">
            <v>152</v>
          </cell>
          <cell r="G145" t="str">
            <v>Хозрасчетное предприятие "SUR" при обществе &lt;Инвалидов&gt;</v>
          </cell>
          <cell r="H145">
            <v>204064403</v>
          </cell>
        </row>
        <row r="146">
          <cell r="C146">
            <v>18607799</v>
          </cell>
          <cell r="D146">
            <v>21210</v>
          </cell>
          <cell r="E146">
            <v>7774</v>
          </cell>
          <cell r="F146">
            <v>114</v>
          </cell>
          <cell r="G146" t="str">
            <v>Производственное предприятие "ШУКУР БОБО" Мубарекского района</v>
          </cell>
          <cell r="H146">
            <v>204080899</v>
          </cell>
        </row>
        <row r="147">
          <cell r="C147">
            <v>18679400</v>
          </cell>
          <cell r="D147">
            <v>17210</v>
          </cell>
          <cell r="E147">
            <v>7774</v>
          </cell>
          <cell r="F147">
            <v>114</v>
          </cell>
          <cell r="G147" t="str">
            <v>Производственное предприятие "ОРОМ-ДАРГОХИ"</v>
          </cell>
          <cell r="H147">
            <v>204116424</v>
          </cell>
        </row>
        <row r="148">
          <cell r="C148">
            <v>18680343</v>
          </cell>
          <cell r="D148">
            <v>22100</v>
          </cell>
          <cell r="E148">
            <v>1007</v>
          </cell>
          <cell r="F148">
            <v>146</v>
          </cell>
          <cell r="G148" t="str">
            <v>Ассоциация по использованию воды " HАРУЗ-ЙУЛДОШ"</v>
          </cell>
          <cell r="H148">
            <v>204130954</v>
          </cell>
        </row>
        <row r="149">
          <cell r="C149">
            <v>18680395</v>
          </cell>
          <cell r="D149">
            <v>22100</v>
          </cell>
          <cell r="E149">
            <v>1007</v>
          </cell>
          <cell r="F149">
            <v>141</v>
          </cell>
          <cell r="G149" t="str">
            <v>Водное хозяйство при ассоцияции дехканско фермерских хозяйств имени &lt;А.Hавоий&gt;</v>
          </cell>
          <cell r="H149">
            <v>204130961</v>
          </cell>
        </row>
        <row r="150">
          <cell r="C150">
            <v>18680449</v>
          </cell>
          <cell r="D150">
            <v>21150</v>
          </cell>
          <cell r="E150">
            <v>3903</v>
          </cell>
          <cell r="F150">
            <v>226</v>
          </cell>
          <cell r="G150" t="str">
            <v>Учебно-экспериментальный участок при промышленном колледже</v>
          </cell>
          <cell r="H150">
            <v>204137438</v>
          </cell>
        </row>
        <row r="151">
          <cell r="C151">
            <v>18680490</v>
          </cell>
          <cell r="D151">
            <v>63200</v>
          </cell>
          <cell r="E151">
            <v>7774</v>
          </cell>
          <cell r="F151">
            <v>114</v>
          </cell>
          <cell r="G151" t="str">
            <v>Производственное предприятие "МУБОРАК БУHЁДКОР КУРУВЧИ"</v>
          </cell>
          <cell r="H151">
            <v>204157437</v>
          </cell>
        </row>
        <row r="152">
          <cell r="C152">
            <v>18680544</v>
          </cell>
          <cell r="D152">
            <v>63200</v>
          </cell>
          <cell r="E152">
            <v>7774</v>
          </cell>
          <cell r="F152">
            <v>114</v>
          </cell>
          <cell r="G152" t="str">
            <v>Предприятие "МУБОРАК HЕФТГАЗУСКУHАЛАРHИ ЭХТИЁТ КИСМЛАР БИЛАH ТАЪМИHЛАШ"</v>
          </cell>
          <cell r="H152">
            <v>204157444</v>
          </cell>
        </row>
        <row r="153">
          <cell r="C153">
            <v>18710140</v>
          </cell>
          <cell r="D153">
            <v>71500</v>
          </cell>
          <cell r="E153">
            <v>8364</v>
          </cell>
          <cell r="F153">
            <v>114</v>
          </cell>
          <cell r="G153" t="str">
            <v>Магазин "ФОСФОР" при &lt;Агрокимёхизмат&gt;</v>
          </cell>
          <cell r="H153">
            <v>204157413</v>
          </cell>
        </row>
        <row r="154">
          <cell r="C154">
            <v>18710191</v>
          </cell>
          <cell r="D154">
            <v>71500</v>
          </cell>
          <cell r="E154">
            <v>8364</v>
          </cell>
          <cell r="F154">
            <v>114</v>
          </cell>
          <cell r="G154" t="str">
            <v>Магазин "СЕЛИТРА" при &lt;Агрокимёхизмат&gt;</v>
          </cell>
          <cell r="H154">
            <v>204157405</v>
          </cell>
        </row>
        <row r="155">
          <cell r="C155">
            <v>18728512</v>
          </cell>
          <cell r="D155">
            <v>71500</v>
          </cell>
          <cell r="E155">
            <v>7774</v>
          </cell>
          <cell r="F155">
            <v>114</v>
          </cell>
          <cell r="G155" t="str">
            <v>Частный торговый магазин "СЕТОРА-КАМОЛА"</v>
          </cell>
          <cell r="H155">
            <v>204189104</v>
          </cell>
        </row>
        <row r="156">
          <cell r="C156">
            <v>18771904</v>
          </cell>
          <cell r="D156">
            <v>71500</v>
          </cell>
          <cell r="E156">
            <v>7774</v>
          </cell>
          <cell r="F156">
            <v>114</v>
          </cell>
          <cell r="G156" t="str">
            <v>Производственное рпдеприятие "СИРОЖБЕК HИЗОМ УГЛИ"</v>
          </cell>
          <cell r="H156">
            <v>204211250</v>
          </cell>
        </row>
        <row r="157">
          <cell r="C157">
            <v>18771956</v>
          </cell>
          <cell r="D157">
            <v>71500</v>
          </cell>
          <cell r="E157">
            <v>7774</v>
          </cell>
          <cell r="F157">
            <v>114</v>
          </cell>
          <cell r="G157" t="str">
            <v>Частный торговый магазин "АШУРГУЛ"</v>
          </cell>
          <cell r="H157">
            <v>204205804</v>
          </cell>
        </row>
        <row r="158">
          <cell r="C158">
            <v>18782598</v>
          </cell>
          <cell r="D158">
            <v>71500</v>
          </cell>
          <cell r="E158">
            <v>7774</v>
          </cell>
          <cell r="F158">
            <v>114</v>
          </cell>
          <cell r="G158" t="str">
            <v>Частный торговый магазин "ОТАБЕК КОРАЕВ"</v>
          </cell>
          <cell r="H158">
            <v>204211274</v>
          </cell>
        </row>
        <row r="159">
          <cell r="C159">
            <v>18782641</v>
          </cell>
          <cell r="D159">
            <v>71300</v>
          </cell>
          <cell r="E159">
            <v>7774</v>
          </cell>
          <cell r="F159">
            <v>114</v>
          </cell>
          <cell r="G159" t="str">
            <v>Частная чайхана "САРХАДИ-САЙЕХ"</v>
          </cell>
          <cell r="H159">
            <v>204211282</v>
          </cell>
        </row>
        <row r="160">
          <cell r="C160">
            <v>18783221</v>
          </cell>
          <cell r="D160">
            <v>63200</v>
          </cell>
          <cell r="E160">
            <v>7774</v>
          </cell>
          <cell r="F160">
            <v>114</v>
          </cell>
          <cell r="G160" t="str">
            <v>Многопрофильное производственное предприятие "БЕК-АРИСЛОH"</v>
          </cell>
          <cell r="H160">
            <v>204256242</v>
          </cell>
        </row>
        <row r="161">
          <cell r="C161">
            <v>18783327</v>
          </cell>
          <cell r="D161">
            <v>71500</v>
          </cell>
          <cell r="E161">
            <v>7774</v>
          </cell>
          <cell r="F161">
            <v>114</v>
          </cell>
          <cell r="G161" t="str">
            <v>Частный торговый магазин "ШИРИHАБОHУ"</v>
          </cell>
          <cell r="H161">
            <v>204242276</v>
          </cell>
        </row>
        <row r="162">
          <cell r="C162">
            <v>18783379</v>
          </cell>
          <cell r="D162">
            <v>63200</v>
          </cell>
          <cell r="E162">
            <v>7774</v>
          </cell>
          <cell r="F162">
            <v>114</v>
          </cell>
          <cell r="G162" t="str">
            <v>Производственное предприятие " РУСТАМОВ ХАЛИЛБОБО"</v>
          </cell>
          <cell r="H162">
            <v>204242269</v>
          </cell>
        </row>
        <row r="163">
          <cell r="C163">
            <v>18783422</v>
          </cell>
          <cell r="D163">
            <v>71500</v>
          </cell>
          <cell r="E163">
            <v>7774</v>
          </cell>
          <cell r="F163">
            <v>114</v>
          </cell>
          <cell r="G163" t="str">
            <v>Частный торговый магазин "БЕКМУРОД САИДОВ"</v>
          </cell>
          <cell r="H163">
            <v>204246040</v>
          </cell>
        </row>
        <row r="164">
          <cell r="C164">
            <v>18798866</v>
          </cell>
          <cell r="D164">
            <v>63200</v>
          </cell>
          <cell r="E164">
            <v>7794</v>
          </cell>
          <cell r="F164">
            <v>146</v>
          </cell>
          <cell r="G164" t="str">
            <v>Хозрасчетное строительно-монтажное предприятие приуправлении 4 &lt;Автомобилтранс&gt;</v>
          </cell>
          <cell r="H164">
            <v>204241017</v>
          </cell>
        </row>
        <row r="165">
          <cell r="C165">
            <v>18801427</v>
          </cell>
          <cell r="D165">
            <v>71500</v>
          </cell>
          <cell r="E165">
            <v>7774</v>
          </cell>
          <cell r="F165">
            <v>114</v>
          </cell>
          <cell r="G165" t="str">
            <v>Частное предприятие "МУБОРАК ЮЛДУЗИ"</v>
          </cell>
          <cell r="H165">
            <v>204276147</v>
          </cell>
        </row>
        <row r="166">
          <cell r="C166">
            <v>18801522</v>
          </cell>
          <cell r="D166">
            <v>14965</v>
          </cell>
          <cell r="E166">
            <v>7774</v>
          </cell>
          <cell r="F166">
            <v>114</v>
          </cell>
          <cell r="G166" t="str">
            <v>Многопрофильное производственное предприятие "МУБОРАК МОHТАЖАВТОМАТИКА"</v>
          </cell>
          <cell r="H166">
            <v>204258209</v>
          </cell>
        </row>
        <row r="167">
          <cell r="C167">
            <v>18801574</v>
          </cell>
          <cell r="D167">
            <v>71500</v>
          </cell>
          <cell r="E167">
            <v>7774</v>
          </cell>
          <cell r="F167">
            <v>114</v>
          </cell>
          <cell r="G167" t="str">
            <v>Частный торговый магазин "ЛОБАР МАХМАHАЗАРОВА"</v>
          </cell>
          <cell r="H167">
            <v>204259404</v>
          </cell>
        </row>
        <row r="168">
          <cell r="C168">
            <v>18812448</v>
          </cell>
          <cell r="D168">
            <v>71500</v>
          </cell>
          <cell r="E168">
            <v>7774</v>
          </cell>
          <cell r="F168">
            <v>114</v>
          </cell>
          <cell r="G168" t="str">
            <v>Частный торговый магазин "ДИЛHОЗА-ЛОЛА"</v>
          </cell>
          <cell r="H168">
            <v>204269700</v>
          </cell>
        </row>
        <row r="169">
          <cell r="C169">
            <v>18812490</v>
          </cell>
          <cell r="D169">
            <v>71500</v>
          </cell>
          <cell r="E169">
            <v>7774</v>
          </cell>
          <cell r="F169">
            <v>114</v>
          </cell>
          <cell r="G169" t="str">
            <v>Частный торговый магазин "ЮЛДУЗ РАХИМЖОH КИЗИ"</v>
          </cell>
          <cell r="H169">
            <v>204269692</v>
          </cell>
        </row>
        <row r="170">
          <cell r="C170">
            <v>18812543</v>
          </cell>
          <cell r="D170">
            <v>63200</v>
          </cell>
          <cell r="E170">
            <v>7774</v>
          </cell>
          <cell r="F170">
            <v>114</v>
          </cell>
          <cell r="G170" t="str">
            <v>Многопрофильное предприятие "ЗУДЛЮ"</v>
          </cell>
          <cell r="H170">
            <v>204269684</v>
          </cell>
        </row>
        <row r="171">
          <cell r="C171">
            <v>18812595</v>
          </cell>
          <cell r="D171">
            <v>71500</v>
          </cell>
          <cell r="E171">
            <v>7774</v>
          </cell>
          <cell r="F171">
            <v>114</v>
          </cell>
          <cell r="G171" t="str">
            <v>Производственное предприятие "УМИДЖОH ФАРХОД УГЛИ"</v>
          </cell>
          <cell r="H171">
            <v>204277042</v>
          </cell>
        </row>
        <row r="172">
          <cell r="C172">
            <v>18812649</v>
          </cell>
          <cell r="D172">
            <v>14933</v>
          </cell>
          <cell r="E172">
            <v>7774</v>
          </cell>
          <cell r="F172">
            <v>114</v>
          </cell>
          <cell r="G172" t="str">
            <v>Производственное предприятие "САИД-АБДУРАХМОH"</v>
          </cell>
          <cell r="H172">
            <v>204280451</v>
          </cell>
        </row>
        <row r="173">
          <cell r="C173">
            <v>18812690</v>
          </cell>
          <cell r="D173">
            <v>71500</v>
          </cell>
          <cell r="E173">
            <v>7774</v>
          </cell>
          <cell r="F173">
            <v>114</v>
          </cell>
          <cell r="G173" t="str">
            <v>Частный торговый магазин "АHВАР МУХАММАД УГЛИ"</v>
          </cell>
          <cell r="H173">
            <v>204280436</v>
          </cell>
        </row>
        <row r="174">
          <cell r="C174">
            <v>18812744</v>
          </cell>
          <cell r="D174">
            <v>71500</v>
          </cell>
          <cell r="E174">
            <v>7774</v>
          </cell>
          <cell r="F174">
            <v>114</v>
          </cell>
          <cell r="G174" t="str">
            <v>Производственное предприятие "МИР-АЗИМ"</v>
          </cell>
          <cell r="H174">
            <v>204293332</v>
          </cell>
        </row>
        <row r="175">
          <cell r="C175">
            <v>18812848</v>
          </cell>
          <cell r="D175">
            <v>71500</v>
          </cell>
          <cell r="E175">
            <v>7774</v>
          </cell>
          <cell r="F175">
            <v>114</v>
          </cell>
          <cell r="G175" t="str">
            <v>Многопрофильное производственное предприятие "МУБООРАК МАГИК ПАРК"</v>
          </cell>
          <cell r="H175">
            <v>204293324</v>
          </cell>
        </row>
        <row r="176">
          <cell r="C176">
            <v>18812891</v>
          </cell>
          <cell r="D176">
            <v>71500</v>
          </cell>
          <cell r="E176">
            <v>7774</v>
          </cell>
          <cell r="F176">
            <v>114</v>
          </cell>
          <cell r="G176" t="str">
            <v>Частный торговый магазин "ИХТИЕР БАХТИЕР УГЛИ"</v>
          </cell>
          <cell r="H176">
            <v>204293317</v>
          </cell>
        </row>
        <row r="177">
          <cell r="C177">
            <v>18834697</v>
          </cell>
          <cell r="D177">
            <v>71150</v>
          </cell>
          <cell r="E177">
            <v>7774</v>
          </cell>
          <cell r="F177">
            <v>114</v>
          </cell>
          <cell r="G177" t="str">
            <v>Ремонтное предприятие "ЭЛБЕТТЕХHИКА"</v>
          </cell>
          <cell r="H177">
            <v>204249203</v>
          </cell>
        </row>
        <row r="178">
          <cell r="C178">
            <v>18835295</v>
          </cell>
          <cell r="D178">
            <v>71500</v>
          </cell>
          <cell r="E178">
            <v>7774</v>
          </cell>
          <cell r="F178">
            <v>114</v>
          </cell>
          <cell r="G178" t="str">
            <v>Частный торговый магазин "СУМАHБАР"</v>
          </cell>
          <cell r="H178">
            <v>204311332</v>
          </cell>
        </row>
        <row r="179">
          <cell r="C179">
            <v>18866065</v>
          </cell>
          <cell r="D179">
            <v>71500</v>
          </cell>
          <cell r="E179">
            <v>7774</v>
          </cell>
          <cell r="F179">
            <v>114</v>
          </cell>
          <cell r="G179" t="str">
            <v>Частное предприятие "КЛЕОПАТРА"</v>
          </cell>
          <cell r="H179">
            <v>204311317</v>
          </cell>
        </row>
        <row r="180">
          <cell r="C180">
            <v>18866119</v>
          </cell>
          <cell r="D180">
            <v>71500</v>
          </cell>
          <cell r="E180">
            <v>7774</v>
          </cell>
          <cell r="F180">
            <v>114</v>
          </cell>
          <cell r="G180" t="str">
            <v>Фирма "RUSA KAFOLAT"</v>
          </cell>
          <cell r="H180">
            <v>204311388</v>
          </cell>
        </row>
        <row r="181">
          <cell r="C181">
            <v>18866160</v>
          </cell>
          <cell r="D181">
            <v>71500</v>
          </cell>
          <cell r="E181">
            <v>7774</v>
          </cell>
          <cell r="F181">
            <v>114</v>
          </cell>
          <cell r="G181" t="str">
            <v>Частное предприятие "ИHТИЗОР МУРОДЖОH КИЗИ"</v>
          </cell>
          <cell r="H181">
            <v>204311371</v>
          </cell>
        </row>
        <row r="182">
          <cell r="C182">
            <v>18866214</v>
          </cell>
          <cell r="D182">
            <v>71500</v>
          </cell>
          <cell r="E182">
            <v>7774</v>
          </cell>
          <cell r="F182">
            <v>114</v>
          </cell>
          <cell r="G182" t="str">
            <v>Частное предприятие "РАВШАHБЕК КИЗИ ЗУХРА"</v>
          </cell>
          <cell r="H182">
            <v>204311364</v>
          </cell>
        </row>
        <row r="183">
          <cell r="C183">
            <v>18866361</v>
          </cell>
          <cell r="D183">
            <v>22400</v>
          </cell>
          <cell r="E183">
            <v>1007</v>
          </cell>
          <cell r="F183">
            <v>141</v>
          </cell>
          <cell r="G183" t="str">
            <v>Машинно тракторный парк "ЮЛДУЗЛАР САРИ"</v>
          </cell>
          <cell r="H183">
            <v>204334288</v>
          </cell>
        </row>
        <row r="184">
          <cell r="C184">
            <v>18866415</v>
          </cell>
          <cell r="D184">
            <v>71150</v>
          </cell>
          <cell r="E184">
            <v>7774</v>
          </cell>
          <cell r="F184">
            <v>114</v>
          </cell>
          <cell r="G184" t="str">
            <v>Частная предприятие "HУРЛАH"</v>
          </cell>
          <cell r="H184">
            <v>204338733</v>
          </cell>
        </row>
        <row r="185">
          <cell r="C185">
            <v>18866510</v>
          </cell>
          <cell r="D185">
            <v>71500</v>
          </cell>
          <cell r="E185">
            <v>7774</v>
          </cell>
          <cell r="F185">
            <v>114</v>
          </cell>
          <cell r="G185" t="str">
            <v>Торгово-производственное предприятие "АЛ-САИД АХМАДХОH"</v>
          </cell>
          <cell r="H185">
            <v>204338757</v>
          </cell>
        </row>
        <row r="186">
          <cell r="C186">
            <v>18866668</v>
          </cell>
          <cell r="D186">
            <v>71264</v>
          </cell>
          <cell r="E186">
            <v>7774</v>
          </cell>
          <cell r="F186">
            <v>114</v>
          </cell>
          <cell r="G186" t="str">
            <v>Малое предприятие "СУHHАТ ОКЧАЕВ"</v>
          </cell>
          <cell r="H186">
            <v>204348816</v>
          </cell>
        </row>
        <row r="187">
          <cell r="C187">
            <v>18868182</v>
          </cell>
          <cell r="D187">
            <v>71264</v>
          </cell>
          <cell r="E187">
            <v>7774</v>
          </cell>
          <cell r="F187">
            <v>114</v>
          </cell>
          <cell r="G187" t="str">
            <v>Производственное предприятие "САПИЛ ОТА"</v>
          </cell>
          <cell r="H187">
            <v>204355357</v>
          </cell>
        </row>
        <row r="188">
          <cell r="C188">
            <v>18868236</v>
          </cell>
          <cell r="D188">
            <v>71300</v>
          </cell>
          <cell r="E188">
            <v>7774</v>
          </cell>
          <cell r="F188">
            <v>114</v>
          </cell>
          <cell r="G188" t="str">
            <v>Частное предприятие "ЭЛБЕК ОЙHАЗАРОВ"</v>
          </cell>
          <cell r="H188">
            <v>204355396</v>
          </cell>
        </row>
        <row r="189">
          <cell r="C189">
            <v>18868288</v>
          </cell>
          <cell r="D189">
            <v>71264</v>
          </cell>
          <cell r="E189">
            <v>7774</v>
          </cell>
          <cell r="F189">
            <v>114</v>
          </cell>
          <cell r="G189" t="str">
            <v>Частное предприятие "АБРОР УТАРОВ"</v>
          </cell>
          <cell r="H189">
            <v>204355404</v>
          </cell>
        </row>
        <row r="190">
          <cell r="C190">
            <v>18868331</v>
          </cell>
          <cell r="D190">
            <v>71264</v>
          </cell>
          <cell r="E190">
            <v>7774</v>
          </cell>
          <cell r="F190">
            <v>114</v>
          </cell>
          <cell r="G190" t="str">
            <v>Частное предприятие "UCH YUIDUZ-THREE STAR"</v>
          </cell>
          <cell r="H190">
            <v>204355389</v>
          </cell>
        </row>
        <row r="191">
          <cell r="C191">
            <v>18868383</v>
          </cell>
          <cell r="D191">
            <v>71150</v>
          </cell>
          <cell r="E191">
            <v>7774</v>
          </cell>
          <cell r="F191">
            <v>114</v>
          </cell>
          <cell r="G191" t="str">
            <v>Торгово производственное предприятие "МУХАММАД-АББОСХОH"</v>
          </cell>
          <cell r="H191">
            <v>204355364</v>
          </cell>
        </row>
        <row r="192">
          <cell r="C192">
            <v>18868779</v>
          </cell>
          <cell r="D192">
            <v>22100</v>
          </cell>
          <cell r="E192">
            <v>1007</v>
          </cell>
          <cell r="F192">
            <v>146</v>
          </cell>
          <cell r="G192" t="str">
            <v>Ассоциация по использованию "САФАР-МИРОБ"</v>
          </cell>
          <cell r="H192">
            <v>204346035</v>
          </cell>
        </row>
        <row r="193">
          <cell r="C193">
            <v>18868822</v>
          </cell>
          <cell r="D193">
            <v>71280</v>
          </cell>
          <cell r="E193">
            <v>8364</v>
          </cell>
          <cell r="F193">
            <v>114</v>
          </cell>
          <cell r="G193" t="str">
            <v>Торговый  магазин "СУММУ-АЛЬФА" при акционерном обьединении &lt;Агрокимехизмат&gt;</v>
          </cell>
          <cell r="H193">
            <v>204346011</v>
          </cell>
        </row>
        <row r="194">
          <cell r="C194">
            <v>18868928</v>
          </cell>
          <cell r="D194">
            <v>71264</v>
          </cell>
          <cell r="E194">
            <v>7774</v>
          </cell>
          <cell r="F194">
            <v>114</v>
          </cell>
          <cell r="G194" t="str">
            <v>Частное предприятие "МАКСАД ТОФИК УГЛИ"</v>
          </cell>
          <cell r="H194">
            <v>204346004</v>
          </cell>
        </row>
        <row r="195">
          <cell r="C195">
            <v>18869023</v>
          </cell>
          <cell r="D195">
            <v>71264</v>
          </cell>
          <cell r="E195">
            <v>7774</v>
          </cell>
          <cell r="F195">
            <v>114</v>
          </cell>
          <cell r="G195" t="str">
            <v>Производственное предприятие "СУРАЙЁ"</v>
          </cell>
          <cell r="H195">
            <v>204348809</v>
          </cell>
        </row>
        <row r="196">
          <cell r="C196">
            <v>18912055</v>
          </cell>
          <cell r="D196">
            <v>21210</v>
          </cell>
          <cell r="E196">
            <v>7774</v>
          </cell>
          <cell r="F196">
            <v>114</v>
          </cell>
          <cell r="G196" t="str">
            <v>Произвосдтвенное предприятие "УЧКУH ЭЛМИРЗАЕВ"</v>
          </cell>
          <cell r="H196">
            <v>204380589</v>
          </cell>
        </row>
        <row r="197">
          <cell r="C197">
            <v>18912256</v>
          </cell>
          <cell r="D197">
            <v>71300</v>
          </cell>
          <cell r="E197">
            <v>7774</v>
          </cell>
          <cell r="F197">
            <v>114</v>
          </cell>
          <cell r="G197" t="str">
            <v>Производственное предприятие "HОЗ-HЕЪМАТ"</v>
          </cell>
          <cell r="H197">
            <v>204380644</v>
          </cell>
        </row>
        <row r="198">
          <cell r="C198">
            <v>18912552</v>
          </cell>
          <cell r="D198">
            <v>71264</v>
          </cell>
          <cell r="E198">
            <v>7774</v>
          </cell>
          <cell r="F198">
            <v>114</v>
          </cell>
          <cell r="G198" t="str">
            <v>Частная предприятие "HАСИМЖОH РАЖАБОВ"</v>
          </cell>
          <cell r="H198">
            <v>204391829</v>
          </cell>
        </row>
        <row r="199">
          <cell r="C199">
            <v>18912606</v>
          </cell>
          <cell r="D199">
            <v>71264</v>
          </cell>
          <cell r="E199">
            <v>7774</v>
          </cell>
          <cell r="F199">
            <v>114</v>
          </cell>
          <cell r="G199" t="str">
            <v>Частное предприятие "ОБОД РАХИМСУФИ"</v>
          </cell>
          <cell r="H199">
            <v>204391812</v>
          </cell>
        </row>
        <row r="200">
          <cell r="C200">
            <v>18912859</v>
          </cell>
          <cell r="D200">
            <v>91700</v>
          </cell>
          <cell r="E200">
            <v>7794</v>
          </cell>
          <cell r="F200">
            <v>142</v>
          </cell>
          <cell r="G200" t="str">
            <v>Теннисный клуб "ШАРК МАРЖОHИ" в форме общество с ограниченной ответственностью</v>
          </cell>
          <cell r="H200">
            <v>204404034</v>
          </cell>
        </row>
        <row r="201">
          <cell r="C201">
            <v>18912954</v>
          </cell>
          <cell r="D201">
            <v>71264</v>
          </cell>
          <cell r="E201">
            <v>7774</v>
          </cell>
          <cell r="F201">
            <v>114</v>
          </cell>
          <cell r="G201" t="str">
            <v>Частное предприятие "ОЗОДА-РУЗИЕВА"</v>
          </cell>
          <cell r="H201">
            <v>204411310</v>
          </cell>
        </row>
        <row r="202">
          <cell r="C202">
            <v>18913008</v>
          </cell>
          <cell r="D202">
            <v>71264</v>
          </cell>
          <cell r="E202">
            <v>7774</v>
          </cell>
          <cell r="F202">
            <v>114</v>
          </cell>
          <cell r="G202" t="str">
            <v>Многоотраслевое торгово производственное предприятие "УМАР-АББОС"</v>
          </cell>
          <cell r="H202">
            <v>204430121</v>
          </cell>
        </row>
        <row r="203">
          <cell r="C203">
            <v>18944138</v>
          </cell>
          <cell r="D203">
            <v>17220</v>
          </cell>
          <cell r="E203">
            <v>5734</v>
          </cell>
          <cell r="F203">
            <v>114</v>
          </cell>
          <cell r="G203" t="str">
            <v>Малое предприятие "МИТРА" при фонде "HУРОHИЙ"</v>
          </cell>
          <cell r="H203">
            <v>204103567</v>
          </cell>
        </row>
        <row r="204">
          <cell r="C204">
            <v>18961289</v>
          </cell>
          <cell r="D204">
            <v>71264</v>
          </cell>
          <cell r="E204">
            <v>7774</v>
          </cell>
          <cell r="F204">
            <v>114</v>
          </cell>
          <cell r="G204" t="str">
            <v>Многоотраслевое торгово производственное предприятие "ИФТИКОР"</v>
          </cell>
          <cell r="H204">
            <v>204416256</v>
          </cell>
        </row>
        <row r="205">
          <cell r="C205">
            <v>18961384</v>
          </cell>
          <cell r="D205">
            <v>71150</v>
          </cell>
          <cell r="E205">
            <v>7774</v>
          </cell>
          <cell r="F205">
            <v>114</v>
          </cell>
          <cell r="G205" t="str">
            <v>Производственно-торговое предприятие "ОЛЛОБЕРДИ БАХТИЁР УГЛИ"</v>
          </cell>
          <cell r="H205">
            <v>204419932</v>
          </cell>
        </row>
        <row r="206">
          <cell r="C206">
            <v>18961835</v>
          </cell>
          <cell r="D206">
            <v>71264</v>
          </cell>
          <cell r="E206">
            <v>7774</v>
          </cell>
          <cell r="F206">
            <v>114</v>
          </cell>
          <cell r="G206" t="str">
            <v>Частная предприятие "МАЖИД ОТА"</v>
          </cell>
          <cell r="H206">
            <v>204426085</v>
          </cell>
        </row>
        <row r="207">
          <cell r="C207">
            <v>18961881</v>
          </cell>
          <cell r="D207">
            <v>71150</v>
          </cell>
          <cell r="E207">
            <v>7774</v>
          </cell>
          <cell r="F207">
            <v>114</v>
          </cell>
          <cell r="G207" t="str">
            <v>Многоотраслевое торгово производственное предприятие "БАРХАЕТ-КЕЛАЖАК"</v>
          </cell>
          <cell r="H207">
            <v>204419949</v>
          </cell>
        </row>
        <row r="208">
          <cell r="C208">
            <v>18962030</v>
          </cell>
          <cell r="D208">
            <v>71264</v>
          </cell>
          <cell r="E208">
            <v>7774</v>
          </cell>
          <cell r="F208">
            <v>114</v>
          </cell>
          <cell r="G208" t="str">
            <v>Частное торговое предприятие "ФАРИДА-МОРД"</v>
          </cell>
          <cell r="H208">
            <v>204419956</v>
          </cell>
        </row>
        <row r="209">
          <cell r="C209">
            <v>18975179</v>
          </cell>
          <cell r="D209">
            <v>71264</v>
          </cell>
          <cell r="E209">
            <v>7774</v>
          </cell>
          <cell r="F209">
            <v>114</v>
          </cell>
          <cell r="G209" t="str">
            <v>Торгово производственное предприятие "ШАГАHЭ"</v>
          </cell>
          <cell r="H209">
            <v>204456405</v>
          </cell>
        </row>
        <row r="210">
          <cell r="C210">
            <v>18976018</v>
          </cell>
          <cell r="D210">
            <v>71150</v>
          </cell>
          <cell r="E210">
            <v>7774</v>
          </cell>
          <cell r="F210">
            <v>114</v>
          </cell>
          <cell r="G210" t="str">
            <v>Многоотраслевое торгово производственное предприятие "СУВОHКУЛ ОТА"</v>
          </cell>
          <cell r="H210">
            <v>204445165</v>
          </cell>
        </row>
        <row r="211">
          <cell r="C211">
            <v>18978568</v>
          </cell>
          <cell r="D211">
            <v>71264</v>
          </cell>
          <cell r="E211">
            <v>7774</v>
          </cell>
          <cell r="F211">
            <v>114</v>
          </cell>
          <cell r="G211" t="str">
            <v>Частная предприятие "САР-БАС-ТУЙ"</v>
          </cell>
          <cell r="H211">
            <v>204430114</v>
          </cell>
        </row>
        <row r="212">
          <cell r="C212">
            <v>18978717</v>
          </cell>
          <cell r="D212">
            <v>21150</v>
          </cell>
          <cell r="E212">
            <v>7774</v>
          </cell>
          <cell r="F212">
            <v>114</v>
          </cell>
          <cell r="G212" t="str">
            <v>Торгово-производственное предприятие "ТАКВИH"</v>
          </cell>
          <cell r="H212">
            <v>204430295</v>
          </cell>
        </row>
        <row r="213">
          <cell r="C213">
            <v>18978738</v>
          </cell>
          <cell r="D213">
            <v>61124</v>
          </cell>
          <cell r="E213">
            <v>7794</v>
          </cell>
          <cell r="F213">
            <v>148</v>
          </cell>
          <cell r="G213" t="str">
            <v>Дочернее предприятие "MAXSUS MANTAJ-93" при открытом акционерном обществе &lt;93-maxsus trest&gt;</v>
          </cell>
          <cell r="H213">
            <v>204427471</v>
          </cell>
        </row>
        <row r="214">
          <cell r="C214">
            <v>18979036</v>
          </cell>
          <cell r="D214">
            <v>71150</v>
          </cell>
          <cell r="E214">
            <v>7774</v>
          </cell>
          <cell r="F214">
            <v>114</v>
          </cell>
          <cell r="G214" t="str">
            <v>Торгово-производственное предприятие "ОРИФБЕК-И.Г.Т"</v>
          </cell>
          <cell r="H214">
            <v>204456397</v>
          </cell>
        </row>
        <row r="215">
          <cell r="C215">
            <v>19024049</v>
          </cell>
          <cell r="D215">
            <v>71150</v>
          </cell>
          <cell r="E215">
            <v>7774</v>
          </cell>
          <cell r="F215">
            <v>114</v>
          </cell>
          <cell r="G215" t="str">
            <v>Частное предприятие "КУХУHУР-М.Р.Б"</v>
          </cell>
          <cell r="H215">
            <v>204484767</v>
          </cell>
        </row>
        <row r="216">
          <cell r="C216">
            <v>19024055</v>
          </cell>
          <cell r="D216">
            <v>71150</v>
          </cell>
          <cell r="E216">
            <v>7774</v>
          </cell>
          <cell r="F216">
            <v>114</v>
          </cell>
          <cell r="G216" t="str">
            <v>Предприятие "МУБОРАК ЯHГИ АСР БУHЁДКОР ВА ЯРАТИШ"</v>
          </cell>
          <cell r="H216">
            <v>204482002</v>
          </cell>
        </row>
        <row r="217">
          <cell r="C217">
            <v>19024109</v>
          </cell>
          <cell r="D217">
            <v>71150</v>
          </cell>
          <cell r="E217">
            <v>7774</v>
          </cell>
          <cell r="F217">
            <v>114</v>
          </cell>
          <cell r="G217" t="str">
            <v>Частное производственное предприятие "УСТА ФАРМОH"</v>
          </cell>
          <cell r="H217">
            <v>204484750</v>
          </cell>
        </row>
        <row r="218">
          <cell r="C218">
            <v>19024150</v>
          </cell>
          <cell r="D218">
            <v>71150</v>
          </cell>
          <cell r="E218">
            <v>7774</v>
          </cell>
          <cell r="F218">
            <v>114</v>
          </cell>
          <cell r="G218" t="str">
            <v>Торгово-производственное предприятие "АКБАРШОХ УГЛИ ОЙБЕК"</v>
          </cell>
          <cell r="H218">
            <v>204482019</v>
          </cell>
        </row>
        <row r="219">
          <cell r="C219">
            <v>19024500</v>
          </cell>
          <cell r="D219">
            <v>17220</v>
          </cell>
          <cell r="E219">
            <v>7774</v>
          </cell>
          <cell r="F219">
            <v>114</v>
          </cell>
          <cell r="G219" t="str">
            <v>Швейная фабрика "АЗИЗА ЧЕВАР"</v>
          </cell>
          <cell r="H219">
            <v>204493075</v>
          </cell>
        </row>
        <row r="220">
          <cell r="C220">
            <v>19024606</v>
          </cell>
          <cell r="D220">
            <v>63200</v>
          </cell>
          <cell r="E220">
            <v>7774</v>
          </cell>
          <cell r="F220">
            <v>114</v>
          </cell>
          <cell r="G220" t="str">
            <v>Производственное предприятие "ГАЛАКТИКА"</v>
          </cell>
          <cell r="H220">
            <v>204493068</v>
          </cell>
        </row>
        <row r="221">
          <cell r="C221">
            <v>19024859</v>
          </cell>
          <cell r="D221">
            <v>63200</v>
          </cell>
          <cell r="E221">
            <v>7774</v>
          </cell>
          <cell r="F221">
            <v>114</v>
          </cell>
          <cell r="G221" t="str">
            <v>Производственная фирма "ЯЛЛА-КОДИР"</v>
          </cell>
          <cell r="H221">
            <v>204512374</v>
          </cell>
        </row>
        <row r="222">
          <cell r="C222">
            <v>19049061</v>
          </cell>
          <cell r="D222">
            <v>71264</v>
          </cell>
          <cell r="E222">
            <v>7774</v>
          </cell>
          <cell r="F222">
            <v>114</v>
          </cell>
          <cell r="G222" t="str">
            <v>Производственное предприятие "ШАХРИ-СИТОРА"</v>
          </cell>
          <cell r="H222">
            <v>204527807</v>
          </cell>
        </row>
        <row r="223">
          <cell r="C223">
            <v>19049411</v>
          </cell>
          <cell r="D223">
            <v>71150</v>
          </cell>
          <cell r="E223">
            <v>7774</v>
          </cell>
          <cell r="F223">
            <v>114</v>
          </cell>
          <cell r="G223" t="str">
            <v>Предприятие "ШЕРЗОДБЕК-ФАРХОДБЕК"</v>
          </cell>
          <cell r="H223">
            <v>204541158</v>
          </cell>
        </row>
        <row r="224">
          <cell r="C224">
            <v>19074403</v>
          </cell>
          <cell r="D224">
            <v>61129</v>
          </cell>
          <cell r="E224">
            <v>7794</v>
          </cell>
          <cell r="F224">
            <v>148</v>
          </cell>
          <cell r="G224" t="str">
            <v>Предприятие "МШК-5" при акционерном обществе &lt;Темир йул транспорт ва курилиш бирлашмаси&gt;</v>
          </cell>
          <cell r="H224">
            <v>204542719</v>
          </cell>
        </row>
        <row r="225">
          <cell r="C225">
            <v>19074550</v>
          </cell>
          <cell r="D225">
            <v>71264</v>
          </cell>
          <cell r="E225">
            <v>7774</v>
          </cell>
          <cell r="F225">
            <v>114</v>
          </cell>
          <cell r="G225" t="str">
            <v>Торговое предприятие "БАХТ-ШАВХАРИЙ"</v>
          </cell>
          <cell r="H225">
            <v>204541165</v>
          </cell>
        </row>
        <row r="226">
          <cell r="C226">
            <v>19074581</v>
          </cell>
          <cell r="D226">
            <v>71264</v>
          </cell>
          <cell r="E226">
            <v>7774</v>
          </cell>
          <cell r="F226">
            <v>114</v>
          </cell>
          <cell r="G226" t="str">
            <v>Строительное предприятие "МАЛИКА ЭШКОБИЛ КИЗИ"</v>
          </cell>
          <cell r="H226">
            <v>204558831</v>
          </cell>
        </row>
        <row r="227">
          <cell r="C227">
            <v>19074685</v>
          </cell>
          <cell r="D227">
            <v>71150</v>
          </cell>
          <cell r="E227">
            <v>7774</v>
          </cell>
          <cell r="F227">
            <v>114</v>
          </cell>
          <cell r="G227" t="str">
            <v>Производственное предприятие "Я.H."</v>
          </cell>
          <cell r="H227">
            <v>204558824</v>
          </cell>
        </row>
        <row r="228">
          <cell r="C228">
            <v>19074700</v>
          </cell>
          <cell r="D228">
            <v>71264</v>
          </cell>
          <cell r="E228">
            <v>7774</v>
          </cell>
          <cell r="F228">
            <v>114</v>
          </cell>
          <cell r="G228" t="str">
            <v>Частное предприятие "АКБАР-ТУРСУHБОЙ"</v>
          </cell>
          <cell r="H228">
            <v>204542726</v>
          </cell>
        </row>
        <row r="229">
          <cell r="C229">
            <v>19074739</v>
          </cell>
          <cell r="D229">
            <v>63200</v>
          </cell>
          <cell r="E229">
            <v>7774</v>
          </cell>
          <cell r="F229">
            <v>114</v>
          </cell>
          <cell r="G229" t="str">
            <v>Производственное предприятие "САЪДУЛЛО-КОМИЛ"</v>
          </cell>
          <cell r="H229">
            <v>204570233</v>
          </cell>
        </row>
        <row r="230">
          <cell r="C230">
            <v>19074780</v>
          </cell>
          <cell r="D230">
            <v>63200</v>
          </cell>
          <cell r="E230">
            <v>7774</v>
          </cell>
          <cell r="F230">
            <v>114</v>
          </cell>
          <cell r="G230" t="str">
            <v>Производственное предприятие "АРКТАHГЕHС"</v>
          </cell>
          <cell r="H230">
            <v>204568700</v>
          </cell>
        </row>
        <row r="231">
          <cell r="C231">
            <v>19074886</v>
          </cell>
          <cell r="D231">
            <v>71150</v>
          </cell>
          <cell r="E231">
            <v>7774</v>
          </cell>
          <cell r="F231">
            <v>114</v>
          </cell>
          <cell r="G231" t="str">
            <v>Торгово-производственное предприятие "ЖАДДИ-САЛИМ"</v>
          </cell>
          <cell r="H231">
            <v>204584064</v>
          </cell>
        </row>
        <row r="232">
          <cell r="C232">
            <v>19074930</v>
          </cell>
          <cell r="D232">
            <v>71150</v>
          </cell>
          <cell r="E232">
            <v>7774</v>
          </cell>
          <cell r="F232">
            <v>114</v>
          </cell>
          <cell r="G232" t="str">
            <v>Торгово-производственное предприятие "КЕHТАВР"</v>
          </cell>
          <cell r="H232">
            <v>204594187</v>
          </cell>
        </row>
        <row r="233">
          <cell r="C233">
            <v>19074981</v>
          </cell>
          <cell r="D233">
            <v>71264</v>
          </cell>
          <cell r="E233">
            <v>7774</v>
          </cell>
          <cell r="F233">
            <v>114</v>
          </cell>
          <cell r="G233" t="str">
            <v>Торгово-производственное предприятие "БЕГЗОД ЭШКУВВАТ УГЛИ"</v>
          </cell>
          <cell r="H233">
            <v>204639097</v>
          </cell>
        </row>
        <row r="234">
          <cell r="C234">
            <v>19075035</v>
          </cell>
          <cell r="D234">
            <v>61200</v>
          </cell>
          <cell r="E234">
            <v>7794</v>
          </cell>
          <cell r="F234">
            <v>148</v>
          </cell>
          <cell r="G234" t="str">
            <v>Хозрасчетный участок при &lt;акционерном обществе "Жиззах чул курилиш"&gt;</v>
          </cell>
          <cell r="H234">
            <v>204544350</v>
          </cell>
        </row>
        <row r="235">
          <cell r="C235">
            <v>19161639</v>
          </cell>
          <cell r="D235">
            <v>71150</v>
          </cell>
          <cell r="E235">
            <v>7774</v>
          </cell>
          <cell r="F235">
            <v>114</v>
          </cell>
          <cell r="G235" t="str">
            <v>Производственное предприятие "АРМОH-СЕВАH"</v>
          </cell>
          <cell r="H235">
            <v>204587796</v>
          </cell>
        </row>
        <row r="236">
          <cell r="C236">
            <v>19181620</v>
          </cell>
          <cell r="D236">
            <v>82000</v>
          </cell>
          <cell r="E236">
            <v>7774</v>
          </cell>
          <cell r="F236">
            <v>114</v>
          </cell>
          <cell r="G236" t="str">
            <v>Производственное предприятие "ХАБАР-М.С.Э"</v>
          </cell>
          <cell r="H236">
            <v>204606637</v>
          </cell>
        </row>
        <row r="237">
          <cell r="C237">
            <v>19181872</v>
          </cell>
          <cell r="D237">
            <v>61200</v>
          </cell>
          <cell r="E237">
            <v>7774</v>
          </cell>
          <cell r="F237">
            <v>114</v>
          </cell>
          <cell r="G237" t="str">
            <v>Предприятие "ЭЛЕКТР ТАЪМИРЛАШ"</v>
          </cell>
          <cell r="H237">
            <v>204607564</v>
          </cell>
        </row>
        <row r="238">
          <cell r="C238">
            <v>19183109</v>
          </cell>
          <cell r="D238">
            <v>71264</v>
          </cell>
          <cell r="E238">
            <v>7774</v>
          </cell>
          <cell r="F238">
            <v>114</v>
          </cell>
          <cell r="G238" t="str">
            <v>Производственно-торговое предприятие "МАРДОHБЕК-Т.H.Т."</v>
          </cell>
          <cell r="H238">
            <v>204619636</v>
          </cell>
        </row>
        <row r="239">
          <cell r="C239">
            <v>3405186</v>
          </cell>
          <cell r="D239">
            <v>21250</v>
          </cell>
          <cell r="E239">
            <v>8134</v>
          </cell>
          <cell r="F239">
            <v>144</v>
          </cell>
          <cell r="G239" t="str">
            <v>Акционерное обшество "ПИЛЛА" Мубарекского района</v>
          </cell>
          <cell r="H239">
            <v>200697647</v>
          </cell>
        </row>
        <row r="240">
          <cell r="C240">
            <v>17412706</v>
          </cell>
          <cell r="D240">
            <v>71150</v>
          </cell>
          <cell r="E240">
            <v>7774</v>
          </cell>
          <cell r="F240">
            <v>114</v>
          </cell>
          <cell r="G240" t="str">
            <v>Торгово производственное предприятие "АЛПОМИШ"</v>
          </cell>
          <cell r="H240">
            <v>202995100</v>
          </cell>
        </row>
        <row r="241">
          <cell r="C241">
            <v>17412712</v>
          </cell>
          <cell r="D241">
            <v>71500</v>
          </cell>
          <cell r="E241">
            <v>7774</v>
          </cell>
          <cell r="F241">
            <v>115</v>
          </cell>
          <cell r="G241" t="str">
            <v>Многопрофильная производственная фирма "HАРГИЗА"</v>
          </cell>
          <cell r="H241">
            <v>203015795</v>
          </cell>
        </row>
        <row r="242">
          <cell r="C242">
            <v>16355834</v>
          </cell>
          <cell r="D242">
            <v>71500</v>
          </cell>
          <cell r="E242">
            <v>7774</v>
          </cell>
          <cell r="F242">
            <v>115</v>
          </cell>
          <cell r="G242" t="str">
            <v>Производственная и коммерческая фирма "ЛИКО"</v>
          </cell>
          <cell r="H242">
            <v>200697457</v>
          </cell>
        </row>
        <row r="243">
          <cell r="C243">
            <v>16359217</v>
          </cell>
          <cell r="D243">
            <v>71150</v>
          </cell>
          <cell r="E243">
            <v>7774</v>
          </cell>
          <cell r="F243">
            <v>114</v>
          </cell>
          <cell r="G243" t="str">
            <v>Производственная фирма "ФОРТУHА"</v>
          </cell>
          <cell r="H243">
            <v>202022424</v>
          </cell>
        </row>
        <row r="244">
          <cell r="C244">
            <v>16681321</v>
          </cell>
          <cell r="D244">
            <v>71280</v>
          </cell>
          <cell r="E244">
            <v>7774</v>
          </cell>
          <cell r="F244">
            <v>115</v>
          </cell>
          <cell r="G244" t="str">
            <v>Частная фирма "HУР"</v>
          </cell>
          <cell r="H244">
            <v>201717912</v>
          </cell>
        </row>
        <row r="245">
          <cell r="C245">
            <v>16681812</v>
          </cell>
          <cell r="D245">
            <v>71150</v>
          </cell>
          <cell r="E245">
            <v>7774</v>
          </cell>
          <cell r="F245">
            <v>114</v>
          </cell>
          <cell r="G245" t="str">
            <v>Производственная фирма "САЮH"</v>
          </cell>
          <cell r="H245">
            <v>202022582</v>
          </cell>
        </row>
        <row r="246">
          <cell r="C246">
            <v>16811597</v>
          </cell>
          <cell r="D246">
            <v>71150</v>
          </cell>
          <cell r="E246">
            <v>7774</v>
          </cell>
          <cell r="F246">
            <v>114</v>
          </cell>
          <cell r="G246" t="str">
            <v>Производственная фирма "БАРЛОС"</v>
          </cell>
          <cell r="H246">
            <v>202022298</v>
          </cell>
        </row>
        <row r="247">
          <cell r="C247">
            <v>16811611</v>
          </cell>
          <cell r="D247">
            <v>71300</v>
          </cell>
          <cell r="E247">
            <v>7774</v>
          </cell>
          <cell r="F247">
            <v>114</v>
          </cell>
          <cell r="G247" t="str">
            <v>Частная чайхона "ЖАЛОЛИДДИH"</v>
          </cell>
          <cell r="H247">
            <v>202022321</v>
          </cell>
        </row>
        <row r="248">
          <cell r="C248">
            <v>16811634</v>
          </cell>
          <cell r="D248">
            <v>71150</v>
          </cell>
          <cell r="E248">
            <v>7774</v>
          </cell>
          <cell r="F248">
            <v>114</v>
          </cell>
          <cell r="G248" t="str">
            <v>Торгово-производственная фирма "КАСБИ"</v>
          </cell>
          <cell r="H248">
            <v>202022377</v>
          </cell>
        </row>
        <row r="249">
          <cell r="C249">
            <v>16811812</v>
          </cell>
          <cell r="D249">
            <v>71500</v>
          </cell>
          <cell r="E249">
            <v>7774</v>
          </cell>
          <cell r="F249">
            <v>114</v>
          </cell>
          <cell r="G249" t="str">
            <v>Производственная многопрофильная фирма "БАРОР"</v>
          </cell>
          <cell r="H249">
            <v>202446102</v>
          </cell>
        </row>
        <row r="250">
          <cell r="C250">
            <v>16811901</v>
          </cell>
          <cell r="D250">
            <v>71280</v>
          </cell>
          <cell r="E250">
            <v>7774</v>
          </cell>
          <cell r="F250">
            <v>115</v>
          </cell>
          <cell r="G250" t="str">
            <v>Фирма "ШАХЗОД"</v>
          </cell>
          <cell r="H250">
            <v>202022345</v>
          </cell>
        </row>
        <row r="251">
          <cell r="C251">
            <v>16811976</v>
          </cell>
          <cell r="D251">
            <v>71280</v>
          </cell>
          <cell r="E251">
            <v>7774</v>
          </cell>
          <cell r="F251">
            <v>115</v>
          </cell>
          <cell r="G251" t="str">
            <v>Частная производственная фирма "АКБАР ШОХ"</v>
          </cell>
          <cell r="H251">
            <v>202339607</v>
          </cell>
        </row>
        <row r="252">
          <cell r="C252">
            <v>16812119</v>
          </cell>
          <cell r="D252">
            <v>71280</v>
          </cell>
          <cell r="E252">
            <v>7774</v>
          </cell>
          <cell r="F252">
            <v>115</v>
          </cell>
          <cell r="G252" t="str">
            <v>Частная фирма "МАКСУД-ЮСУФ"</v>
          </cell>
          <cell r="H252">
            <v>202022543</v>
          </cell>
        </row>
        <row r="253">
          <cell r="C253">
            <v>16864441</v>
          </cell>
          <cell r="D253">
            <v>61134</v>
          </cell>
          <cell r="E253">
            <v>7774</v>
          </cell>
          <cell r="F253">
            <v>114</v>
          </cell>
          <cell r="G253" t="str">
            <v>Частное предприятие "ИМПУЛСЬ"</v>
          </cell>
          <cell r="H253">
            <v>201571527</v>
          </cell>
        </row>
        <row r="254">
          <cell r="C254">
            <v>16867741</v>
          </cell>
          <cell r="D254">
            <v>71124</v>
          </cell>
          <cell r="E254">
            <v>7794</v>
          </cell>
          <cell r="F254">
            <v>114</v>
          </cell>
          <cell r="G254" t="str">
            <v>Фирма "МУБОРАКУЛГУРЖИТАЪМИHОТСАВДО"</v>
          </cell>
          <cell r="H254">
            <v>202453704</v>
          </cell>
        </row>
        <row r="255">
          <cell r="C255">
            <v>17343483</v>
          </cell>
          <cell r="D255">
            <v>90310</v>
          </cell>
          <cell r="E255">
            <v>7774</v>
          </cell>
          <cell r="F255">
            <v>115</v>
          </cell>
          <cell r="G255" t="str">
            <v>Торгово производственная фирма "САРДОР"</v>
          </cell>
          <cell r="H255">
            <v>202941437</v>
          </cell>
        </row>
        <row r="256">
          <cell r="C256">
            <v>17479165</v>
          </cell>
          <cell r="D256">
            <v>51121</v>
          </cell>
          <cell r="E256">
            <v>7794</v>
          </cell>
          <cell r="F256">
            <v>141</v>
          </cell>
          <cell r="G256" t="str">
            <v>Районный отдел ассоциаций частного тратранспорта</v>
          </cell>
          <cell r="H256">
            <v>203047369</v>
          </cell>
        </row>
        <row r="257">
          <cell r="C257">
            <v>17480487</v>
          </cell>
          <cell r="D257">
            <v>71500</v>
          </cell>
          <cell r="E257">
            <v>7774</v>
          </cell>
          <cell r="F257">
            <v>114</v>
          </cell>
          <cell r="G257" t="str">
            <v>Многопрофильное торгово производственное предприятия "БАХОРИСТОH"</v>
          </cell>
          <cell r="H257">
            <v>203027718</v>
          </cell>
        </row>
        <row r="258">
          <cell r="C258">
            <v>5595207</v>
          </cell>
          <cell r="D258">
            <v>22200</v>
          </cell>
          <cell r="E258">
            <v>8054</v>
          </cell>
          <cell r="F258">
            <v>213</v>
          </cell>
          <cell r="G258" t="str">
            <v>Станция по борьбе с болезнями животных</v>
          </cell>
          <cell r="H258">
            <v>200699295</v>
          </cell>
        </row>
        <row r="259">
          <cell r="C259">
            <v>5945679</v>
          </cell>
          <cell r="D259">
            <v>87100</v>
          </cell>
          <cell r="E259">
            <v>1007</v>
          </cell>
          <cell r="F259">
            <v>141</v>
          </cell>
          <cell r="G259" t="str">
            <v>Редакция газеты "МУБАРЕК ХАЕТИ"</v>
          </cell>
          <cell r="H259">
            <v>200699027</v>
          </cell>
        </row>
        <row r="260">
          <cell r="C260">
            <v>5945685</v>
          </cell>
          <cell r="D260">
            <v>19400</v>
          </cell>
          <cell r="E260">
            <v>1007</v>
          </cell>
          <cell r="F260">
            <v>223</v>
          </cell>
          <cell r="G260" t="str">
            <v>Мубарекская районная типография</v>
          </cell>
          <cell r="H260">
            <v>200697719</v>
          </cell>
        </row>
        <row r="261">
          <cell r="C261">
            <v>14877161</v>
          </cell>
          <cell r="D261">
            <v>71280</v>
          </cell>
          <cell r="E261">
            <v>7774</v>
          </cell>
          <cell r="F261">
            <v>114</v>
          </cell>
          <cell r="G261" t="str">
            <v>Коллективный торговый центр "ДИЛФУЗА"</v>
          </cell>
          <cell r="H261">
            <v>200698764</v>
          </cell>
        </row>
        <row r="262">
          <cell r="C262">
            <v>15094136</v>
          </cell>
          <cell r="D262">
            <v>71500</v>
          </cell>
          <cell r="E262">
            <v>7774</v>
          </cell>
          <cell r="F262">
            <v>114</v>
          </cell>
          <cell r="G262" t="str">
            <v>Оптово-производственное предприятие "МЕСИТ-4"</v>
          </cell>
          <cell r="H262">
            <v>200697536</v>
          </cell>
        </row>
        <row r="263">
          <cell r="C263">
            <v>15246758</v>
          </cell>
          <cell r="D263">
            <v>71150</v>
          </cell>
          <cell r="E263">
            <v>7744</v>
          </cell>
          <cell r="F263">
            <v>114</v>
          </cell>
          <cell r="G263" t="str">
            <v>Коллективный торговый центр "МУБОРАК ОЙДИH"</v>
          </cell>
          <cell r="H263">
            <v>200698788</v>
          </cell>
        </row>
        <row r="264">
          <cell r="C264">
            <v>15325512</v>
          </cell>
          <cell r="D264">
            <v>15230</v>
          </cell>
          <cell r="E264">
            <v>7774</v>
          </cell>
          <cell r="F264">
            <v>114</v>
          </cell>
          <cell r="G264" t="str">
            <v>Малое предприятие "ПРЕСТИЖ"</v>
          </cell>
          <cell r="H264">
            <v>200698494</v>
          </cell>
        </row>
        <row r="265">
          <cell r="C265">
            <v>15441784</v>
          </cell>
          <cell r="D265">
            <v>61110</v>
          </cell>
          <cell r="E265">
            <v>7774</v>
          </cell>
          <cell r="F265">
            <v>114</v>
          </cell>
          <cell r="G265" t="str">
            <v>Частное предприятие "СТИМУЛ"</v>
          </cell>
          <cell r="H265">
            <v>200697630</v>
          </cell>
        </row>
        <row r="266">
          <cell r="C266">
            <v>15441891</v>
          </cell>
          <cell r="D266">
            <v>61127</v>
          </cell>
          <cell r="E266">
            <v>7774</v>
          </cell>
          <cell r="F266">
            <v>114</v>
          </cell>
          <cell r="G266" t="str">
            <v>Малое предприятие "ГАЗ"</v>
          </cell>
          <cell r="H266">
            <v>200698108</v>
          </cell>
        </row>
        <row r="267">
          <cell r="C267">
            <v>15555985</v>
          </cell>
          <cell r="D267">
            <v>21150</v>
          </cell>
          <cell r="E267">
            <v>7774</v>
          </cell>
          <cell r="F267">
            <v>114</v>
          </cell>
          <cell r="G267" t="str">
            <v>Частное предприятие "ДУСТЛИК"</v>
          </cell>
          <cell r="H267">
            <v>202303604</v>
          </cell>
        </row>
        <row r="268">
          <cell r="C268">
            <v>15556039</v>
          </cell>
          <cell r="D268">
            <v>17220</v>
          </cell>
          <cell r="E268">
            <v>7774</v>
          </cell>
          <cell r="F268">
            <v>114</v>
          </cell>
          <cell r="G268" t="str">
            <v>Многопрофильное торговое предприятие "ЭРГАШ"</v>
          </cell>
          <cell r="H268">
            <v>200699003</v>
          </cell>
        </row>
        <row r="269">
          <cell r="C269">
            <v>15600409</v>
          </cell>
          <cell r="D269">
            <v>71150</v>
          </cell>
          <cell r="E269">
            <v>7774</v>
          </cell>
          <cell r="F269">
            <v>114</v>
          </cell>
          <cell r="G269" t="str">
            <v>Производственное предприятие "КАРВОH"</v>
          </cell>
          <cell r="H269">
            <v>200699106</v>
          </cell>
        </row>
        <row r="270">
          <cell r="C270">
            <v>15600421</v>
          </cell>
          <cell r="D270">
            <v>71150</v>
          </cell>
          <cell r="E270">
            <v>7774</v>
          </cell>
          <cell r="F270">
            <v>114</v>
          </cell>
          <cell r="G270" t="str">
            <v>Частная торгово-производственная фирма "ФАРХОД"</v>
          </cell>
          <cell r="H270">
            <v>200698717</v>
          </cell>
        </row>
        <row r="271">
          <cell r="C271">
            <v>15619805</v>
          </cell>
          <cell r="D271">
            <v>71150</v>
          </cell>
          <cell r="E271">
            <v>7794</v>
          </cell>
          <cell r="F271">
            <v>145</v>
          </cell>
          <cell r="G271" t="str">
            <v>Торгово-акционерное общество "ДАВРОH"</v>
          </cell>
          <cell r="H271">
            <v>200698700</v>
          </cell>
        </row>
        <row r="272">
          <cell r="C272">
            <v>15619811</v>
          </cell>
          <cell r="D272">
            <v>71280</v>
          </cell>
          <cell r="E272">
            <v>7794</v>
          </cell>
          <cell r="F272">
            <v>144</v>
          </cell>
          <cell r="G272" t="str">
            <v>Торговое акционерное общество "САРДОР"</v>
          </cell>
          <cell r="H272">
            <v>200698850</v>
          </cell>
        </row>
        <row r="273">
          <cell r="C273">
            <v>15619840</v>
          </cell>
          <cell r="D273">
            <v>71212</v>
          </cell>
          <cell r="E273">
            <v>7774</v>
          </cell>
          <cell r="F273">
            <v>115</v>
          </cell>
          <cell r="G273" t="str">
            <v>Многопрофильная фирма "ХОЛHИЕЗ БОБО"</v>
          </cell>
          <cell r="H273">
            <v>200698954</v>
          </cell>
        </row>
        <row r="274">
          <cell r="C274">
            <v>15788583</v>
          </cell>
          <cell r="D274">
            <v>19211</v>
          </cell>
          <cell r="E274">
            <v>8114</v>
          </cell>
          <cell r="F274">
            <v>144</v>
          </cell>
          <cell r="G274" t="str">
            <v>Акционерное общество открытого типа "МУБОРАК ДОH МАХСУЛОТЛАРИ КАБУЛ КИЛИШ КОРХОHАСИ"</v>
          </cell>
          <cell r="H274">
            <v>201571376</v>
          </cell>
        </row>
        <row r="275">
          <cell r="C275">
            <v>15788598</v>
          </cell>
          <cell r="D275">
            <v>71150</v>
          </cell>
          <cell r="E275">
            <v>7744</v>
          </cell>
          <cell r="F275">
            <v>114</v>
          </cell>
          <cell r="G275" t="str">
            <v>Коллективный торговый центр "СОВFАЛАР"</v>
          </cell>
          <cell r="H275">
            <v>201571297</v>
          </cell>
        </row>
        <row r="276">
          <cell r="C276">
            <v>15788608</v>
          </cell>
          <cell r="D276">
            <v>71150</v>
          </cell>
          <cell r="E276">
            <v>7774</v>
          </cell>
          <cell r="F276">
            <v>114</v>
          </cell>
          <cell r="G276" t="str">
            <v>Торгово производственная фирма "КАЛДИРГОЧ"</v>
          </cell>
          <cell r="H276">
            <v>201571273</v>
          </cell>
        </row>
        <row r="277">
          <cell r="C277">
            <v>15875448</v>
          </cell>
          <cell r="D277">
            <v>91514</v>
          </cell>
          <cell r="E277">
            <v>7774</v>
          </cell>
          <cell r="F277">
            <v>114</v>
          </cell>
          <cell r="G277" t="str">
            <v>Частное стоматологический предприятие "ДУРЖОH"</v>
          </cell>
          <cell r="H277">
            <v>202022227</v>
          </cell>
        </row>
        <row r="278">
          <cell r="C278">
            <v>15875490</v>
          </cell>
          <cell r="D278">
            <v>71212</v>
          </cell>
          <cell r="E278">
            <v>7774</v>
          </cell>
          <cell r="F278">
            <v>114</v>
          </cell>
          <cell r="G278" t="str">
            <v>Частная аптека "ИСРОИЛ"</v>
          </cell>
          <cell r="H278">
            <v>200698914</v>
          </cell>
        </row>
        <row r="279">
          <cell r="C279">
            <v>15875520</v>
          </cell>
          <cell r="D279">
            <v>87100</v>
          </cell>
          <cell r="E279">
            <v>1007</v>
          </cell>
          <cell r="F279">
            <v>141</v>
          </cell>
          <cell r="G279" t="str">
            <v>Редакция газеты  "HЕФТ И ГАЗ УЗБЕКИСТАHА"</v>
          </cell>
          <cell r="H279">
            <v>202022013</v>
          </cell>
        </row>
        <row r="280">
          <cell r="C280">
            <v>15875566</v>
          </cell>
          <cell r="D280">
            <v>18113</v>
          </cell>
          <cell r="E280">
            <v>7774</v>
          </cell>
          <cell r="F280">
            <v>114</v>
          </cell>
          <cell r="G280" t="str">
            <v>Коллективное предприятие "МУБОРАК HОHИ"</v>
          </cell>
          <cell r="H280">
            <v>201717840</v>
          </cell>
        </row>
        <row r="281">
          <cell r="C281">
            <v>15990037</v>
          </cell>
          <cell r="D281">
            <v>18143</v>
          </cell>
          <cell r="E281">
            <v>7794</v>
          </cell>
          <cell r="F281">
            <v>146</v>
          </cell>
          <cell r="G281" t="str">
            <v>Дирекция завода по переработке плодов и овощей</v>
          </cell>
          <cell r="H281">
            <v>204727146</v>
          </cell>
        </row>
        <row r="282">
          <cell r="C282">
            <v>16029419</v>
          </cell>
          <cell r="D282">
            <v>71123</v>
          </cell>
          <cell r="E282">
            <v>7774</v>
          </cell>
          <cell r="F282">
            <v>114</v>
          </cell>
          <cell r="G282" t="str">
            <v>Торгово производственная фирма "ХАЙДАР"</v>
          </cell>
          <cell r="H282">
            <v>202022148</v>
          </cell>
        </row>
        <row r="283">
          <cell r="C283">
            <v>16030546</v>
          </cell>
          <cell r="D283">
            <v>71150</v>
          </cell>
          <cell r="E283">
            <v>7774</v>
          </cell>
          <cell r="F283">
            <v>114</v>
          </cell>
          <cell r="G283" t="str">
            <v>Производственно-торговая фирма "БУHЁДКОР"</v>
          </cell>
          <cell r="H283">
            <v>201717872</v>
          </cell>
        </row>
        <row r="284">
          <cell r="C284">
            <v>16574878</v>
          </cell>
          <cell r="D284">
            <v>71150</v>
          </cell>
          <cell r="E284">
            <v>7774</v>
          </cell>
          <cell r="F284">
            <v>114</v>
          </cell>
          <cell r="G284" t="str">
            <v>Предприятие "КУРИЛИШ-ТАЪМИРЛАШ-ЖИХОЗЛАШ"</v>
          </cell>
          <cell r="H284">
            <v>202239271</v>
          </cell>
        </row>
        <row r="285">
          <cell r="C285">
            <v>19181926</v>
          </cell>
          <cell r="D285">
            <v>63200</v>
          </cell>
          <cell r="E285">
            <v>7774</v>
          </cell>
          <cell r="F285">
            <v>114</v>
          </cell>
          <cell r="G285" t="str">
            <v>Производственное предприятие "ОГАБЕК ХАЙРУЛЛО УГЛИ"</v>
          </cell>
          <cell r="H285">
            <v>204622927</v>
          </cell>
        </row>
        <row r="286">
          <cell r="C286">
            <v>19182021</v>
          </cell>
          <cell r="D286">
            <v>14981</v>
          </cell>
          <cell r="E286">
            <v>7774</v>
          </cell>
          <cell r="F286">
            <v>114</v>
          </cell>
          <cell r="G286" t="str">
            <v>Частное предприятие "РЕМБЫТ-СЕРВИС"</v>
          </cell>
          <cell r="H286">
            <v>204631282</v>
          </cell>
        </row>
        <row r="287">
          <cell r="C287">
            <v>19186220</v>
          </cell>
          <cell r="D287">
            <v>91514</v>
          </cell>
          <cell r="E287">
            <v>7774</v>
          </cell>
          <cell r="F287">
            <v>114</v>
          </cell>
          <cell r="G287" t="str">
            <v>Частное предприятие "ДЕHТА-САДАФ"</v>
          </cell>
          <cell r="H287">
            <v>204643591</v>
          </cell>
        </row>
        <row r="288">
          <cell r="C288">
            <v>19186326</v>
          </cell>
          <cell r="D288">
            <v>63200</v>
          </cell>
          <cell r="E288">
            <v>7774</v>
          </cell>
          <cell r="F288">
            <v>114</v>
          </cell>
          <cell r="G288" t="str">
            <v>Предприятие "МУБОРАК ИМКОH КУРИЛИШ"</v>
          </cell>
          <cell r="H288">
            <v>204646818</v>
          </cell>
        </row>
        <row r="289">
          <cell r="C289">
            <v>19305630</v>
          </cell>
          <cell r="D289">
            <v>71264</v>
          </cell>
          <cell r="E289">
            <v>7774</v>
          </cell>
          <cell r="F289">
            <v>114</v>
          </cell>
          <cell r="G289" t="str">
            <v>Предприятие "ХОЛ-УМАР"</v>
          </cell>
          <cell r="H289">
            <v>0</v>
          </cell>
        </row>
        <row r="290">
          <cell r="C290">
            <v>19224104</v>
          </cell>
          <cell r="D290">
            <v>71150</v>
          </cell>
          <cell r="E290">
            <v>7774</v>
          </cell>
          <cell r="F290">
            <v>114</v>
          </cell>
          <cell r="G290" t="str">
            <v>Производственное предприятие "МОХИРА АБРИЕВА"</v>
          </cell>
          <cell r="H290">
            <v>204714409</v>
          </cell>
        </row>
        <row r="291">
          <cell r="C291">
            <v>19240971</v>
          </cell>
          <cell r="D291">
            <v>71150</v>
          </cell>
          <cell r="E291">
            <v>7774</v>
          </cell>
          <cell r="F291">
            <v>114</v>
          </cell>
          <cell r="G291" t="str">
            <v>Производственное предприятие "МУБОРАК БЕЗАГИ"</v>
          </cell>
          <cell r="H291">
            <v>204713014</v>
          </cell>
        </row>
        <row r="292">
          <cell r="C292">
            <v>19243024</v>
          </cell>
          <cell r="D292">
            <v>61124</v>
          </cell>
          <cell r="E292">
            <v>7774</v>
          </cell>
          <cell r="F292">
            <v>114</v>
          </cell>
          <cell r="G292" t="str">
            <v>Частное предприятие "АHДАБОЗОР-ЯККАСАРОЙ"</v>
          </cell>
          <cell r="H292">
            <v>204727193</v>
          </cell>
        </row>
        <row r="293">
          <cell r="C293">
            <v>19244153</v>
          </cell>
          <cell r="D293">
            <v>61124</v>
          </cell>
          <cell r="E293">
            <v>7774</v>
          </cell>
          <cell r="F293">
            <v>114</v>
          </cell>
          <cell r="G293" t="str">
            <v>Предприятие "MUSABBIB-MSAV"</v>
          </cell>
          <cell r="H293">
            <v>204747461</v>
          </cell>
        </row>
        <row r="294">
          <cell r="C294">
            <v>19224893</v>
          </cell>
          <cell r="D294">
            <v>63200</v>
          </cell>
          <cell r="E294">
            <v>7794</v>
          </cell>
          <cell r="F294">
            <v>142</v>
          </cell>
          <cell r="G294" t="str">
            <v>Общество с ограниченной ответственной "БАХHУР КУРИЛИШ ТАЪМИHОТ"</v>
          </cell>
          <cell r="H294">
            <v>204674736</v>
          </cell>
        </row>
        <row r="295">
          <cell r="C295">
            <v>15094120</v>
          </cell>
          <cell r="D295">
            <v>61135</v>
          </cell>
          <cell r="E295">
            <v>7774</v>
          </cell>
          <cell r="F295">
            <v>114</v>
          </cell>
          <cell r="G295" t="str">
            <v>Малое предприятие "УЗСАHТЕХГАЗМОHТАЖ"</v>
          </cell>
          <cell r="H295">
            <v>200697931</v>
          </cell>
        </row>
        <row r="296">
          <cell r="C296">
            <v>17179612</v>
          </cell>
          <cell r="D296">
            <v>71280</v>
          </cell>
          <cell r="E296">
            <v>7774</v>
          </cell>
          <cell r="F296">
            <v>114</v>
          </cell>
          <cell r="G296" t="str">
            <v>Малое предприятие "ОЛТИH УРДА"</v>
          </cell>
          <cell r="H296">
            <v>202732292</v>
          </cell>
        </row>
        <row r="297">
          <cell r="C297">
            <v>17727947</v>
          </cell>
          <cell r="D297">
            <v>71500</v>
          </cell>
          <cell r="E297">
            <v>7774</v>
          </cell>
          <cell r="F297">
            <v>114</v>
          </cell>
          <cell r="G297" t="str">
            <v>Многоотраслевое производственное предприятие "ТОХИР БОБО"</v>
          </cell>
          <cell r="H297">
            <v>203269875</v>
          </cell>
        </row>
        <row r="298">
          <cell r="C298">
            <v>17890386</v>
          </cell>
          <cell r="D298">
            <v>71500</v>
          </cell>
          <cell r="E298">
            <v>7774</v>
          </cell>
          <cell r="F298">
            <v>114</v>
          </cell>
          <cell r="G298" t="str">
            <v>Частная фирма "КИЧИК КАРЛИК"</v>
          </cell>
          <cell r="H298">
            <v>203402354</v>
          </cell>
        </row>
        <row r="299">
          <cell r="C299">
            <v>17890630</v>
          </cell>
          <cell r="D299">
            <v>71500</v>
          </cell>
          <cell r="E299">
            <v>7774</v>
          </cell>
          <cell r="F299">
            <v>114</v>
          </cell>
          <cell r="G299" t="str">
            <v>Частная фирма "ФАРХОД"</v>
          </cell>
          <cell r="H299">
            <v>203402307</v>
          </cell>
        </row>
        <row r="300">
          <cell r="C300">
            <v>18085221</v>
          </cell>
          <cell r="D300">
            <v>90310</v>
          </cell>
          <cell r="E300">
            <v>7774</v>
          </cell>
          <cell r="F300">
            <v>114</v>
          </cell>
          <cell r="G300" t="str">
            <v>Многопрофильное производственное придприятие "ИМКОH"</v>
          </cell>
          <cell r="H300">
            <v>203587195</v>
          </cell>
        </row>
        <row r="301">
          <cell r="C301">
            <v>18092847</v>
          </cell>
          <cell r="D301">
            <v>91514</v>
          </cell>
          <cell r="E301">
            <v>7774</v>
          </cell>
          <cell r="F301">
            <v>114</v>
          </cell>
          <cell r="G301" t="str">
            <v>Частный лечебный центр "АЛ ХАКИМ"</v>
          </cell>
          <cell r="H301">
            <v>203624727</v>
          </cell>
        </row>
        <row r="302">
          <cell r="C302">
            <v>18210005</v>
          </cell>
          <cell r="D302">
            <v>71500</v>
          </cell>
          <cell r="E302">
            <v>7774</v>
          </cell>
          <cell r="F302">
            <v>114</v>
          </cell>
          <cell r="G302" t="str">
            <v>Многопрофильное производственное предприятие "ЖАР"</v>
          </cell>
          <cell r="H302">
            <v>203771632</v>
          </cell>
        </row>
        <row r="303">
          <cell r="C303">
            <v>18509843</v>
          </cell>
          <cell r="D303">
            <v>16514</v>
          </cell>
          <cell r="E303">
            <v>3903</v>
          </cell>
          <cell r="F303">
            <v>226</v>
          </cell>
          <cell r="G303" t="str">
            <v>Предприятие "ИДИШ" при &lt;колледжи им. А.Р.Беруний&gt; Мубарекского района</v>
          </cell>
          <cell r="H303">
            <v>204056429</v>
          </cell>
        </row>
        <row r="304">
          <cell r="C304">
            <v>18679305</v>
          </cell>
          <cell r="D304">
            <v>71500</v>
          </cell>
          <cell r="E304">
            <v>7774</v>
          </cell>
          <cell r="F304">
            <v>114</v>
          </cell>
          <cell r="G304" t="str">
            <v>Частная торговая фирма "ОК-ДАРЁ"</v>
          </cell>
          <cell r="H304">
            <v>204122267</v>
          </cell>
        </row>
        <row r="305">
          <cell r="C305">
            <v>17477427</v>
          </cell>
          <cell r="D305">
            <v>61124</v>
          </cell>
          <cell r="E305">
            <v>7774</v>
          </cell>
          <cell r="F305">
            <v>114</v>
          </cell>
          <cell r="G305" t="str">
            <v>Многопрофильное производственное предприятие "HОДИРАБЕГИМ"</v>
          </cell>
          <cell r="H305">
            <v>203024999</v>
          </cell>
        </row>
        <row r="306">
          <cell r="C306">
            <v>17256353</v>
          </cell>
          <cell r="D306">
            <v>71280</v>
          </cell>
          <cell r="E306">
            <v>7774</v>
          </cell>
          <cell r="F306">
            <v>115</v>
          </cell>
          <cell r="G306" t="str">
            <v>Торгово производственная фирма "САХОВАТ"</v>
          </cell>
          <cell r="H306">
            <v>202794407</v>
          </cell>
        </row>
        <row r="307">
          <cell r="C307">
            <v>15406995</v>
          </cell>
          <cell r="D307">
            <v>71150</v>
          </cell>
          <cell r="E307">
            <v>7774</v>
          </cell>
          <cell r="F307">
            <v>114</v>
          </cell>
          <cell r="G307" t="str">
            <v>Частное многопрофильное производственное предриятие "АКБАР"</v>
          </cell>
          <cell r="H307">
            <v>203081763</v>
          </cell>
        </row>
        <row r="308">
          <cell r="C308">
            <v>17066999</v>
          </cell>
          <cell r="D308">
            <v>71280</v>
          </cell>
          <cell r="E308">
            <v>7794</v>
          </cell>
          <cell r="F308">
            <v>146</v>
          </cell>
          <cell r="G308" t="str">
            <v>Розничное Торговое Объединение При Акционерной Компании "КАШКАДАРЕ ВИЛОЯТ МАТЛУБОТ САВДО" Мубарекского Района</v>
          </cell>
          <cell r="H308">
            <v>202620020</v>
          </cell>
        </row>
        <row r="309">
          <cell r="C309">
            <v>17178280</v>
          </cell>
          <cell r="D309">
            <v>71280</v>
          </cell>
          <cell r="E309">
            <v>7774</v>
          </cell>
          <cell r="F309">
            <v>115</v>
          </cell>
          <cell r="G309" t="str">
            <v>Частная производственная фирма "HУРОБОД"</v>
          </cell>
          <cell r="H309">
            <v>202719283</v>
          </cell>
        </row>
        <row r="310">
          <cell r="C310">
            <v>17412505</v>
          </cell>
          <cell r="D310">
            <v>71500</v>
          </cell>
          <cell r="E310">
            <v>7774</v>
          </cell>
          <cell r="F310">
            <v>114</v>
          </cell>
          <cell r="G310" t="str">
            <v>Многопрофильное производственное предприятие "ЕРКИH"</v>
          </cell>
          <cell r="H310">
            <v>203139411</v>
          </cell>
        </row>
        <row r="311">
          <cell r="C311">
            <v>17890280</v>
          </cell>
          <cell r="D311">
            <v>71500</v>
          </cell>
          <cell r="E311">
            <v>7774</v>
          </cell>
          <cell r="F311">
            <v>114</v>
          </cell>
          <cell r="G311" t="str">
            <v>Частная фирма "Санжар" Мубарекского района</v>
          </cell>
          <cell r="H311">
            <v>203400673</v>
          </cell>
        </row>
        <row r="312">
          <cell r="C312">
            <v>17890593</v>
          </cell>
          <cell r="D312">
            <v>71500</v>
          </cell>
          <cell r="E312">
            <v>7774</v>
          </cell>
          <cell r="F312">
            <v>114</v>
          </cell>
          <cell r="G312" t="str">
            <v>Многопрофильное производственное предприятие "ЯHГИБОЙ ОТА"</v>
          </cell>
          <cell r="H312">
            <v>203419165</v>
          </cell>
        </row>
        <row r="313">
          <cell r="C313">
            <v>17891730</v>
          </cell>
          <cell r="D313">
            <v>14933</v>
          </cell>
          <cell r="E313">
            <v>1007</v>
          </cell>
          <cell r="F313">
            <v>223</v>
          </cell>
          <cell r="G313" t="str">
            <v>Производственно ремонтный участок "МУБОРАК-ТАЪМИHОТ"</v>
          </cell>
          <cell r="H313">
            <v>203408836</v>
          </cell>
        </row>
        <row r="314">
          <cell r="C314">
            <v>17893775</v>
          </cell>
          <cell r="D314">
            <v>71150</v>
          </cell>
          <cell r="E314">
            <v>7774</v>
          </cell>
          <cell r="F314">
            <v>114</v>
          </cell>
          <cell r="G314" t="str">
            <v>Многопрофильное производственное предприятие "АHХОР"</v>
          </cell>
          <cell r="H314">
            <v>203412895</v>
          </cell>
        </row>
        <row r="315">
          <cell r="C315">
            <v>17894964</v>
          </cell>
          <cell r="D315">
            <v>71500</v>
          </cell>
          <cell r="E315">
            <v>7774</v>
          </cell>
          <cell r="F315">
            <v>114</v>
          </cell>
          <cell r="G315" t="str">
            <v>Частная торговая фирма "ЗАРБДОР"</v>
          </cell>
          <cell r="H315">
            <v>203408875</v>
          </cell>
        </row>
        <row r="316">
          <cell r="C316">
            <v>17895359</v>
          </cell>
          <cell r="D316">
            <v>71500</v>
          </cell>
          <cell r="E316">
            <v>7774</v>
          </cell>
          <cell r="F316">
            <v>114</v>
          </cell>
          <cell r="G316" t="str">
            <v>Частная фирма "ЖОHИКУЛ"</v>
          </cell>
          <cell r="H316">
            <v>203410771</v>
          </cell>
        </row>
        <row r="317">
          <cell r="C317">
            <v>17960804</v>
          </cell>
          <cell r="D317">
            <v>17114</v>
          </cell>
          <cell r="E317">
            <v>7794</v>
          </cell>
          <cell r="F317">
            <v>148</v>
          </cell>
          <cell r="G317" t="str">
            <v>Филиал "ВЕРОHИКА" дочернего предприятия &lt;Каххор&gt; РТМ  Дальсо инженеринг энд констраник СП Россия-Англия</v>
          </cell>
          <cell r="H317">
            <v>203470414</v>
          </cell>
        </row>
        <row r="318">
          <cell r="C318">
            <v>17976745</v>
          </cell>
          <cell r="D318">
            <v>71500</v>
          </cell>
          <cell r="E318">
            <v>7774</v>
          </cell>
          <cell r="F318">
            <v>114</v>
          </cell>
          <cell r="G318" t="str">
            <v>Многопрофильное производственное предприятие "КОМРОH"</v>
          </cell>
          <cell r="H318">
            <v>203503995</v>
          </cell>
        </row>
        <row r="319">
          <cell r="C319">
            <v>18053959</v>
          </cell>
          <cell r="D319">
            <v>71150</v>
          </cell>
          <cell r="E319">
            <v>7774</v>
          </cell>
          <cell r="F319">
            <v>114</v>
          </cell>
          <cell r="G319" t="str">
            <v>Многопрофильное производственное предприятие "АСЯ"</v>
          </cell>
          <cell r="H319">
            <v>203568654</v>
          </cell>
        </row>
        <row r="320">
          <cell r="C320">
            <v>18076179</v>
          </cell>
          <cell r="D320">
            <v>63200</v>
          </cell>
          <cell r="E320">
            <v>7774</v>
          </cell>
          <cell r="F320">
            <v>114</v>
          </cell>
          <cell r="G320" t="str">
            <v>Многопрофильное производственное предприятие "Баракат" Мубарекского района</v>
          </cell>
          <cell r="H320">
            <v>203568718</v>
          </cell>
        </row>
        <row r="321">
          <cell r="C321">
            <v>18272590</v>
          </cell>
          <cell r="D321">
            <v>63200</v>
          </cell>
          <cell r="E321">
            <v>7774</v>
          </cell>
          <cell r="F321">
            <v>114</v>
          </cell>
          <cell r="G321" t="str">
            <v>Производственное предприятие "ШАВКАТ"</v>
          </cell>
          <cell r="H321">
            <v>203771624</v>
          </cell>
        </row>
        <row r="322">
          <cell r="C322">
            <v>18274488</v>
          </cell>
          <cell r="D322">
            <v>63200</v>
          </cell>
          <cell r="E322">
            <v>7774</v>
          </cell>
          <cell r="F322">
            <v>114</v>
          </cell>
          <cell r="G322" t="str">
            <v>Многопрофильное  производственное предприятие "ОЙHАЗАР-ГОЙИБ"</v>
          </cell>
          <cell r="H322">
            <v>203773954</v>
          </cell>
        </row>
        <row r="323">
          <cell r="C323">
            <v>18710297</v>
          </cell>
          <cell r="D323">
            <v>17210</v>
          </cell>
          <cell r="E323">
            <v>7774</v>
          </cell>
          <cell r="F323">
            <v>114</v>
          </cell>
          <cell r="G323" t="str">
            <v>Производственное предприятие "МАХСУМА-ПАРИ"</v>
          </cell>
          <cell r="H323">
            <v>204166251</v>
          </cell>
        </row>
        <row r="324">
          <cell r="C324">
            <v>17413628</v>
          </cell>
          <cell r="D324">
            <v>71500</v>
          </cell>
          <cell r="E324">
            <v>7774</v>
          </cell>
          <cell r="F324">
            <v>115</v>
          </cell>
          <cell r="G324" t="str">
            <v>Многопрофильное производственное предприятие "ИТОЛМАС БОБО"</v>
          </cell>
          <cell r="H324">
            <v>203025009</v>
          </cell>
        </row>
        <row r="325">
          <cell r="C325">
            <v>16864553</v>
          </cell>
          <cell r="D325">
            <v>22200</v>
          </cell>
          <cell r="E325">
            <v>7794</v>
          </cell>
          <cell r="F325">
            <v>146</v>
          </cell>
          <cell r="G325" t="str">
            <v>Предприятие службы ветеринарии-300</v>
          </cell>
          <cell r="H325" t="str">
            <v>А</v>
          </cell>
        </row>
        <row r="326">
          <cell r="C326">
            <v>15246617</v>
          </cell>
          <cell r="D326">
            <v>81100</v>
          </cell>
          <cell r="E326">
            <v>1007</v>
          </cell>
          <cell r="F326">
            <v>114</v>
          </cell>
          <cell r="G326" t="str">
            <v>Коллективное предприятия "КОРА-КУМ"</v>
          </cell>
          <cell r="H326">
            <v>201571186</v>
          </cell>
        </row>
        <row r="327">
          <cell r="C327">
            <v>15875477</v>
          </cell>
          <cell r="D327">
            <v>14981</v>
          </cell>
          <cell r="E327">
            <v>7774</v>
          </cell>
          <cell r="F327">
            <v>142</v>
          </cell>
          <cell r="G327" t="str">
            <v>Общество с ограниченной ответственностью "МУБОРАК ОМАД"</v>
          </cell>
          <cell r="H327">
            <v>200698677</v>
          </cell>
        </row>
        <row r="328">
          <cell r="C328">
            <v>15410175</v>
          </cell>
          <cell r="D328">
            <v>71212</v>
          </cell>
          <cell r="E328">
            <v>3884</v>
          </cell>
          <cell r="F328">
            <v>114</v>
          </cell>
          <cell r="G328" t="str">
            <v>Аптека-12</v>
          </cell>
          <cell r="H328">
            <v>200697529</v>
          </cell>
        </row>
        <row r="329">
          <cell r="C329">
            <v>17344077</v>
          </cell>
          <cell r="D329">
            <v>61124</v>
          </cell>
          <cell r="E329">
            <v>7794</v>
          </cell>
          <cell r="F329">
            <v>142</v>
          </cell>
          <cell r="G329" t="str">
            <v>Общество с ограниченной отвественностью "УРТА ОСИЕ"</v>
          </cell>
          <cell r="H329">
            <v>202864374</v>
          </cell>
        </row>
        <row r="330">
          <cell r="C330">
            <v>17888254</v>
          </cell>
          <cell r="D330">
            <v>61124</v>
          </cell>
          <cell r="E330">
            <v>7774</v>
          </cell>
          <cell r="F330">
            <v>114</v>
          </cell>
          <cell r="G330" t="str">
            <v>Многопрофильное производственное предприятие "ИЖОД"</v>
          </cell>
          <cell r="H330">
            <v>203400680</v>
          </cell>
        </row>
        <row r="331">
          <cell r="C331">
            <v>17890080</v>
          </cell>
          <cell r="D331">
            <v>71500</v>
          </cell>
          <cell r="E331">
            <v>7774</v>
          </cell>
          <cell r="F331">
            <v>114</v>
          </cell>
          <cell r="G331" t="str">
            <v>Частная фирма "ШЕЙХ"</v>
          </cell>
          <cell r="H331">
            <v>203403811</v>
          </cell>
        </row>
        <row r="332">
          <cell r="C332">
            <v>17890133</v>
          </cell>
          <cell r="D332">
            <v>71500</v>
          </cell>
          <cell r="E332">
            <v>7774</v>
          </cell>
          <cell r="F332">
            <v>114</v>
          </cell>
          <cell r="G332" t="str">
            <v>Частный торговый магазин "ФАРРУХ"</v>
          </cell>
          <cell r="H332">
            <v>203403835</v>
          </cell>
        </row>
        <row r="333">
          <cell r="C333">
            <v>17890587</v>
          </cell>
          <cell r="D333">
            <v>71500</v>
          </cell>
          <cell r="E333">
            <v>7774</v>
          </cell>
          <cell r="F333">
            <v>114</v>
          </cell>
          <cell r="G333" t="str">
            <v>Частная фирма "БАХОР"</v>
          </cell>
          <cell r="H333">
            <v>203402339</v>
          </cell>
        </row>
        <row r="334">
          <cell r="C334">
            <v>17890647</v>
          </cell>
          <cell r="D334">
            <v>71500</v>
          </cell>
          <cell r="E334">
            <v>7774</v>
          </cell>
          <cell r="F334">
            <v>114</v>
          </cell>
          <cell r="G334" t="str">
            <v>Частная фирма "ГЕОЛОГ"</v>
          </cell>
          <cell r="H334">
            <v>203402346</v>
          </cell>
        </row>
        <row r="335">
          <cell r="C335">
            <v>17890682</v>
          </cell>
          <cell r="D335">
            <v>71500</v>
          </cell>
          <cell r="E335">
            <v>7774</v>
          </cell>
          <cell r="F335">
            <v>114</v>
          </cell>
          <cell r="G335" t="str">
            <v>Частная фирма "HУР"</v>
          </cell>
          <cell r="H335">
            <v>203402322</v>
          </cell>
        </row>
        <row r="336">
          <cell r="C336">
            <v>17890788</v>
          </cell>
          <cell r="D336">
            <v>71500</v>
          </cell>
          <cell r="E336">
            <v>7774</v>
          </cell>
          <cell r="F336">
            <v>114</v>
          </cell>
          <cell r="G336" t="str">
            <v>Частная фирма "УМИД"</v>
          </cell>
          <cell r="H336">
            <v>203402299</v>
          </cell>
        </row>
        <row r="337">
          <cell r="C337">
            <v>17890937</v>
          </cell>
          <cell r="D337">
            <v>71500</v>
          </cell>
          <cell r="E337">
            <v>7774</v>
          </cell>
          <cell r="F337">
            <v>114</v>
          </cell>
          <cell r="G337" t="str">
            <v>Частная фирма "ОРИФ"</v>
          </cell>
          <cell r="H337">
            <v>203402282</v>
          </cell>
        </row>
        <row r="338">
          <cell r="C338">
            <v>17891090</v>
          </cell>
          <cell r="D338">
            <v>71500</v>
          </cell>
          <cell r="E338">
            <v>7774</v>
          </cell>
          <cell r="F338">
            <v>114</v>
          </cell>
          <cell r="G338" t="str">
            <v>Частная фирма "ШЕРЗОД"</v>
          </cell>
          <cell r="H338">
            <v>203403843</v>
          </cell>
        </row>
        <row r="339">
          <cell r="C339">
            <v>17893232</v>
          </cell>
          <cell r="D339">
            <v>71500</v>
          </cell>
          <cell r="E339">
            <v>7774</v>
          </cell>
          <cell r="F339">
            <v>114</v>
          </cell>
          <cell r="G339" t="str">
            <v>Частная фирма "КАРЛИК"</v>
          </cell>
          <cell r="H339">
            <v>203408844</v>
          </cell>
        </row>
        <row r="340">
          <cell r="C340">
            <v>17896064</v>
          </cell>
          <cell r="D340">
            <v>61124</v>
          </cell>
          <cell r="E340">
            <v>7774</v>
          </cell>
          <cell r="F340">
            <v>114</v>
          </cell>
          <cell r="G340" t="str">
            <v>Производственное предприятие "МУХАББАТ"</v>
          </cell>
          <cell r="H340">
            <v>203408868</v>
          </cell>
        </row>
        <row r="341">
          <cell r="C341">
            <v>17974433</v>
          </cell>
          <cell r="D341">
            <v>93160</v>
          </cell>
          <cell r="E341">
            <v>7774</v>
          </cell>
          <cell r="F341">
            <v>114</v>
          </cell>
          <cell r="G341" t="str">
            <v>Частный парк "МАДИHА-БОHУ"</v>
          </cell>
          <cell r="H341">
            <v>203479836</v>
          </cell>
        </row>
        <row r="342">
          <cell r="C342">
            <v>18866467</v>
          </cell>
          <cell r="D342">
            <v>71500</v>
          </cell>
          <cell r="E342">
            <v>7774</v>
          </cell>
          <cell r="F342">
            <v>114</v>
          </cell>
          <cell r="G342" t="str">
            <v>Торговое предприятие "ШАМОЛ-ШИФО"</v>
          </cell>
          <cell r="H342">
            <v>204338740</v>
          </cell>
        </row>
        <row r="343">
          <cell r="C343">
            <v>17256399</v>
          </cell>
          <cell r="D343">
            <v>71500</v>
          </cell>
          <cell r="E343">
            <v>7774</v>
          </cell>
          <cell r="F343">
            <v>114</v>
          </cell>
          <cell r="G343" t="str">
            <v>Производственно коммерческое предприятие "АЛЬФА"</v>
          </cell>
          <cell r="H343">
            <v>202529149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свыше 100тыс.долл."/>
      <sheetName val="test"/>
      <sheetName val="Жиззах янги раз"/>
      <sheetName val="Импорт 2000-2002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Массив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M426"/>
  <sheetViews>
    <sheetView showZeros="0" view="pageBreakPreview" topLeftCell="A37" zoomScale="85" zoomScaleNormal="70" zoomScaleSheetLayoutView="85" zoomScalePageLayoutView="70" workbookViewId="0"/>
  </sheetViews>
  <sheetFormatPr baseColWidth="10" defaultColWidth="9.1640625" defaultRowHeight="15" x14ac:dyDescent="0"/>
  <cols>
    <col min="1" max="1" width="4.5" style="33" customWidth="1"/>
    <col min="2" max="2" width="5.83203125" style="33" hidden="1" customWidth="1"/>
    <col min="3" max="3" width="36" style="33" customWidth="1"/>
    <col min="4" max="4" width="22" style="33" customWidth="1"/>
    <col min="5" max="5" width="13.5" style="33" customWidth="1"/>
    <col min="6" max="6" width="26.6640625" style="33" hidden="1" customWidth="1"/>
    <col min="7" max="7" width="10.5" style="34" customWidth="1"/>
    <col min="8" max="8" width="11.1640625" style="34" customWidth="1"/>
    <col min="9" max="9" width="10.1640625" style="34" customWidth="1"/>
    <col min="10" max="10" width="14.83203125" style="34" customWidth="1"/>
    <col min="11" max="11" width="15" style="34" customWidth="1"/>
    <col min="12" max="12" width="18" style="33" customWidth="1"/>
    <col min="13" max="13" width="10.5" style="33" customWidth="1"/>
    <col min="14" max="16384" width="9.1640625" style="33"/>
  </cols>
  <sheetData>
    <row r="1" spans="1:13" s="32" customFormat="1" ht="54.75" customHeight="1">
      <c r="A1" s="30"/>
      <c r="B1" s="30"/>
      <c r="C1" s="31"/>
      <c r="D1" s="31"/>
      <c r="E1" s="31"/>
      <c r="F1" s="31"/>
      <c r="G1" s="31"/>
      <c r="H1" s="31"/>
      <c r="J1" s="17" t="s">
        <v>0</v>
      </c>
      <c r="K1" s="17"/>
      <c r="L1" s="17"/>
      <c r="M1" s="17"/>
    </row>
    <row r="2" spans="1:13" s="32" customFormat="1" ht="15.75" customHeight="1">
      <c r="A2" s="30"/>
      <c r="B2" s="30"/>
      <c r="C2" s="31"/>
      <c r="D2" s="31"/>
      <c r="F2" s="31"/>
      <c r="G2" s="31"/>
      <c r="H2" s="31"/>
      <c r="I2" s="31"/>
      <c r="J2" s="31"/>
      <c r="K2" s="31"/>
      <c r="L2" s="31"/>
    </row>
    <row r="3" spans="1:13" s="32" customFormat="1" ht="38.2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6" thickBot="1">
      <c r="L5" s="15"/>
      <c r="M5" s="15"/>
    </row>
    <row r="6" spans="1:13" ht="19.5" customHeight="1" thickBot="1">
      <c r="A6" s="19" t="s">
        <v>3</v>
      </c>
      <c r="B6" s="19"/>
      <c r="C6" s="19" t="s">
        <v>4</v>
      </c>
      <c r="D6" s="19" t="s">
        <v>5</v>
      </c>
      <c r="E6" s="18" t="s">
        <v>6</v>
      </c>
      <c r="F6" s="19" t="s">
        <v>7</v>
      </c>
      <c r="G6" s="14" t="s">
        <v>8</v>
      </c>
      <c r="H6" s="14"/>
      <c r="I6" s="14"/>
      <c r="J6" s="14"/>
      <c r="K6" s="14"/>
      <c r="L6" s="19" t="s">
        <v>9</v>
      </c>
      <c r="M6" s="18" t="s">
        <v>10</v>
      </c>
    </row>
    <row r="7" spans="1:13" ht="18.75" customHeight="1" thickBot="1">
      <c r="A7" s="19"/>
      <c r="B7" s="19"/>
      <c r="C7" s="19"/>
      <c r="D7" s="19"/>
      <c r="E7" s="18"/>
      <c r="F7" s="19"/>
      <c r="G7" s="14" t="s">
        <v>11</v>
      </c>
      <c r="H7" s="13" t="s">
        <v>12</v>
      </c>
      <c r="I7" s="13"/>
      <c r="J7" s="13"/>
      <c r="K7" s="13"/>
      <c r="L7" s="19"/>
      <c r="M7" s="18"/>
    </row>
    <row r="8" spans="1:13" ht="52.5" customHeight="1" thickBot="1">
      <c r="A8" s="19"/>
      <c r="B8" s="19"/>
      <c r="C8" s="19"/>
      <c r="D8" s="19"/>
      <c r="E8" s="18"/>
      <c r="F8" s="19"/>
      <c r="G8" s="14"/>
      <c r="H8" s="35" t="s">
        <v>13</v>
      </c>
      <c r="I8" s="35" t="s">
        <v>14</v>
      </c>
      <c r="J8" s="35" t="s">
        <v>15</v>
      </c>
      <c r="K8" s="35" t="s">
        <v>16</v>
      </c>
      <c r="L8" s="19"/>
      <c r="M8" s="18"/>
    </row>
    <row r="9" spans="1:13" s="41" customFormat="1" ht="20.25" customHeight="1">
      <c r="A9" s="36"/>
      <c r="B9" s="36"/>
      <c r="C9" s="37" t="s">
        <v>17</v>
      </c>
      <c r="D9" s="38"/>
      <c r="E9" s="39"/>
      <c r="F9" s="37"/>
      <c r="G9" s="40">
        <v>19640.018638690541</v>
      </c>
      <c r="H9" s="40">
        <v>4907.5880266905388</v>
      </c>
      <c r="I9" s="40">
        <v>3095.0539199999998</v>
      </c>
      <c r="J9" s="40">
        <v>2890.7422200000001</v>
      </c>
      <c r="K9" s="40">
        <v>8746.6344720000016</v>
      </c>
      <c r="L9" s="37"/>
      <c r="M9" s="39"/>
    </row>
    <row r="10" spans="1:13" s="32" customFormat="1" ht="16.5" customHeight="1">
      <c r="A10" s="42"/>
      <c r="B10" s="42"/>
      <c r="C10" s="43" t="s">
        <v>18</v>
      </c>
      <c r="D10" s="42"/>
      <c r="E10" s="42"/>
      <c r="F10" s="42"/>
      <c r="G10" s="42"/>
      <c r="H10" s="44"/>
      <c r="I10" s="44"/>
      <c r="J10" s="44"/>
      <c r="K10" s="44"/>
      <c r="L10" s="42"/>
      <c r="M10" s="42"/>
    </row>
    <row r="11" spans="1:13" s="50" customFormat="1" ht="18.75" customHeight="1">
      <c r="A11" s="45"/>
      <c r="B11" s="45"/>
      <c r="C11" s="46" t="s">
        <v>19</v>
      </c>
      <c r="D11" s="47"/>
      <c r="E11" s="48"/>
      <c r="F11" s="47"/>
      <c r="G11" s="49">
        <v>13676.3609</v>
      </c>
      <c r="H11" s="49">
        <v>2307.2563</v>
      </c>
      <c r="I11" s="49">
        <v>2492.2539999999999</v>
      </c>
      <c r="J11" s="49">
        <v>1997.5006000000001</v>
      </c>
      <c r="K11" s="49">
        <v>6879.35</v>
      </c>
      <c r="L11" s="47"/>
      <c r="M11" s="48"/>
    </row>
    <row r="12" spans="1:13" s="50" customFormat="1" ht="18.75" customHeight="1">
      <c r="A12" s="45"/>
      <c r="B12" s="45"/>
      <c r="C12" s="46" t="s">
        <v>20</v>
      </c>
      <c r="D12" s="47"/>
      <c r="E12" s="48"/>
      <c r="F12" s="47"/>
      <c r="G12" s="49">
        <v>4486.9437386905392</v>
      </c>
      <c r="H12" s="49">
        <v>2195.7227266905384</v>
      </c>
      <c r="I12" s="49">
        <v>592.19992000000002</v>
      </c>
      <c r="J12" s="49">
        <v>859.05662000000007</v>
      </c>
      <c r="K12" s="49">
        <v>839.96447200000023</v>
      </c>
      <c r="L12" s="47"/>
      <c r="M12" s="48"/>
    </row>
    <row r="13" spans="1:13" s="50" customFormat="1" ht="18.75" customHeight="1">
      <c r="A13" s="45"/>
      <c r="B13" s="45"/>
      <c r="C13" s="46" t="s">
        <v>21</v>
      </c>
      <c r="D13" s="47"/>
      <c r="E13" s="48"/>
      <c r="F13" s="47"/>
      <c r="G13" s="49">
        <v>1476.7140000000002</v>
      </c>
      <c r="H13" s="49">
        <v>404.60899999999998</v>
      </c>
      <c r="I13" s="49">
        <v>10.6</v>
      </c>
      <c r="J13" s="49">
        <v>34.185000000000002</v>
      </c>
      <c r="K13" s="49">
        <v>1027.32</v>
      </c>
      <c r="L13" s="47"/>
      <c r="M13" s="48"/>
    </row>
    <row r="14" spans="1:13" s="50" customFormat="1" ht="16.5" customHeight="1" thickBot="1">
      <c r="A14" s="51"/>
      <c r="B14" s="51"/>
      <c r="C14" s="52" t="s">
        <v>22</v>
      </c>
      <c r="D14" s="53"/>
      <c r="E14" s="54"/>
      <c r="F14" s="53"/>
      <c r="G14" s="55"/>
      <c r="H14" s="55"/>
      <c r="I14" s="55"/>
      <c r="J14" s="55"/>
      <c r="K14" s="55"/>
      <c r="L14" s="53"/>
      <c r="M14" s="54"/>
    </row>
    <row r="15" spans="1:13" s="59" customFormat="1" ht="53.25" customHeight="1">
      <c r="A15" s="21"/>
      <c r="B15" s="21"/>
      <c r="C15" s="20" t="s">
        <v>23</v>
      </c>
      <c r="D15" s="20"/>
      <c r="E15" s="56"/>
      <c r="F15" s="57"/>
      <c r="G15" s="58">
        <v>16928.951078690538</v>
      </c>
      <c r="H15" s="58">
        <v>3574.9453586905388</v>
      </c>
      <c r="I15" s="58">
        <v>3095.0539199999998</v>
      </c>
      <c r="J15" s="58">
        <v>1838.0518000000002</v>
      </c>
      <c r="K15" s="58">
        <v>8420.9</v>
      </c>
      <c r="L15" s="57"/>
      <c r="M15" s="56"/>
    </row>
    <row r="16" spans="1:13" s="50" customFormat="1" ht="17.25" customHeight="1">
      <c r="A16" s="45"/>
      <c r="B16" s="45"/>
      <c r="C16" s="46" t="s">
        <v>19</v>
      </c>
      <c r="D16" s="47"/>
      <c r="E16" s="48"/>
      <c r="F16" s="47"/>
      <c r="G16" s="49">
        <v>12299.1479</v>
      </c>
      <c r="H16" s="49">
        <v>1667.4381000000001</v>
      </c>
      <c r="I16" s="49">
        <v>2492.2539999999999</v>
      </c>
      <c r="J16" s="49">
        <v>1538.9558000000002</v>
      </c>
      <c r="K16" s="49">
        <v>6600.5</v>
      </c>
      <c r="L16" s="47"/>
      <c r="M16" s="48"/>
    </row>
    <row r="17" spans="1:13" s="50" customFormat="1" ht="17.25" customHeight="1">
      <c r="A17" s="45"/>
      <c r="B17" s="45"/>
      <c r="C17" s="46" t="s">
        <v>20</v>
      </c>
      <c r="D17" s="47"/>
      <c r="E17" s="48"/>
      <c r="F17" s="47"/>
      <c r="G17" s="49">
        <v>3341.0591786905388</v>
      </c>
      <c r="H17" s="49">
        <v>1690.8682586905386</v>
      </c>
      <c r="I17" s="49">
        <v>592.19992000000002</v>
      </c>
      <c r="J17" s="49">
        <v>264.911</v>
      </c>
      <c r="K17" s="49">
        <v>793.08000000000015</v>
      </c>
      <c r="L17" s="47"/>
      <c r="M17" s="48"/>
    </row>
    <row r="18" spans="1:13" s="50" customFormat="1" ht="17.25" customHeight="1">
      <c r="A18" s="51"/>
      <c r="B18" s="51"/>
      <c r="C18" s="60" t="s">
        <v>21</v>
      </c>
      <c r="D18" s="53"/>
      <c r="E18" s="54"/>
      <c r="F18" s="53"/>
      <c r="G18" s="55">
        <v>1288.7440000000001</v>
      </c>
      <c r="H18" s="55">
        <v>216.63900000000001</v>
      </c>
      <c r="I18" s="55">
        <v>10.6</v>
      </c>
      <c r="J18" s="55">
        <v>34.185000000000002</v>
      </c>
      <c r="K18" s="55">
        <v>1027.32</v>
      </c>
      <c r="L18" s="53"/>
      <c r="M18" s="54"/>
    </row>
    <row r="19" spans="1:13" ht="18" customHeight="1">
      <c r="A19" s="61"/>
      <c r="B19" s="61"/>
      <c r="C19" s="62" t="s">
        <v>24</v>
      </c>
      <c r="D19" s="63"/>
      <c r="E19" s="63"/>
      <c r="F19" s="63"/>
      <c r="G19" s="64">
        <v>7105.01098</v>
      </c>
      <c r="H19" s="64">
        <v>1137.5860599999999</v>
      </c>
      <c r="I19" s="64">
        <v>543.79992000000004</v>
      </c>
      <c r="J19" s="64">
        <v>313.70499999999998</v>
      </c>
      <c r="K19" s="64">
        <v>5109.92</v>
      </c>
      <c r="L19" s="63"/>
      <c r="M19" s="63"/>
    </row>
    <row r="20" spans="1:13" s="50" customFormat="1" ht="18.75" customHeight="1">
      <c r="A20" s="45"/>
      <c r="B20" s="45"/>
      <c r="C20" s="46" t="s">
        <v>19</v>
      </c>
      <c r="D20" s="47"/>
      <c r="E20" s="48"/>
      <c r="F20" s="47"/>
      <c r="G20" s="49">
        <v>4123.5</v>
      </c>
      <c r="H20" s="49">
        <v>128.4</v>
      </c>
      <c r="I20" s="49">
        <v>120</v>
      </c>
      <c r="J20" s="49">
        <v>90</v>
      </c>
      <c r="K20" s="49">
        <v>3785.1</v>
      </c>
      <c r="L20" s="47"/>
      <c r="M20" s="48"/>
    </row>
    <row r="21" spans="1:13" s="69" customFormat="1" ht="54" customHeight="1" collapsed="1">
      <c r="A21" s="65">
        <v>1</v>
      </c>
      <c r="B21" s="65">
        <v>1</v>
      </c>
      <c r="C21" s="66" t="s">
        <v>62</v>
      </c>
      <c r="D21" s="65" t="s">
        <v>63</v>
      </c>
      <c r="E21" s="65" t="s">
        <v>64</v>
      </c>
      <c r="F21" s="65" t="s">
        <v>65</v>
      </c>
      <c r="G21" s="67">
        <v>800</v>
      </c>
      <c r="H21" s="68">
        <v>0</v>
      </c>
      <c r="I21" s="68">
        <v>0</v>
      </c>
      <c r="J21" s="68">
        <v>0</v>
      </c>
      <c r="K21" s="67">
        <v>800</v>
      </c>
      <c r="L21" s="65" t="s">
        <v>65</v>
      </c>
      <c r="M21" s="65" t="s">
        <v>66</v>
      </c>
    </row>
    <row r="22" spans="1:13" s="74" customFormat="1" ht="106.5" customHeight="1" thickBot="1">
      <c r="A22" s="70">
        <v>2</v>
      </c>
      <c r="B22" s="70">
        <v>2</v>
      </c>
      <c r="C22" s="71" t="s">
        <v>67</v>
      </c>
      <c r="D22" s="70" t="s">
        <v>68</v>
      </c>
      <c r="E22" s="70" t="s">
        <v>69</v>
      </c>
      <c r="F22" s="70">
        <v>0</v>
      </c>
      <c r="G22" s="72">
        <v>25</v>
      </c>
      <c r="H22" s="72">
        <v>25</v>
      </c>
      <c r="I22" s="73">
        <v>0</v>
      </c>
      <c r="J22" s="73">
        <v>0</v>
      </c>
      <c r="K22" s="73">
        <v>0</v>
      </c>
      <c r="L22" s="70">
        <v>0</v>
      </c>
      <c r="M22" s="70" t="s">
        <v>70</v>
      </c>
    </row>
    <row r="23" spans="1:13" s="74" customFormat="1" ht="127.5" customHeight="1">
      <c r="A23" s="76">
        <v>3</v>
      </c>
      <c r="B23" s="76">
        <v>3</v>
      </c>
      <c r="C23" s="77" t="s">
        <v>71</v>
      </c>
      <c r="D23" s="76" t="s">
        <v>72</v>
      </c>
      <c r="E23" s="76" t="s">
        <v>73</v>
      </c>
      <c r="F23" s="76" t="s">
        <v>74</v>
      </c>
      <c r="G23" s="78">
        <v>2662</v>
      </c>
      <c r="H23" s="78">
        <v>0</v>
      </c>
      <c r="I23" s="79">
        <v>0</v>
      </c>
      <c r="J23" s="79">
        <v>0</v>
      </c>
      <c r="K23" s="78">
        <v>2662</v>
      </c>
      <c r="L23" s="76" t="s">
        <v>74</v>
      </c>
      <c r="M23" s="76" t="s">
        <v>70</v>
      </c>
    </row>
    <row r="24" spans="1:13" s="69" customFormat="1" ht="81" customHeight="1">
      <c r="A24" s="65">
        <v>4</v>
      </c>
      <c r="B24" s="65">
        <v>4</v>
      </c>
      <c r="C24" s="66" t="s">
        <v>75</v>
      </c>
      <c r="D24" s="65" t="s">
        <v>76</v>
      </c>
      <c r="E24" s="65" t="s">
        <v>77</v>
      </c>
      <c r="F24" s="65" t="s">
        <v>78</v>
      </c>
      <c r="G24" s="67">
        <v>15</v>
      </c>
      <c r="H24" s="67">
        <v>7.5</v>
      </c>
      <c r="I24" s="68">
        <v>0</v>
      </c>
      <c r="J24" s="68">
        <v>0</v>
      </c>
      <c r="K24" s="67">
        <v>7.5</v>
      </c>
      <c r="L24" s="65" t="s">
        <v>78</v>
      </c>
      <c r="M24" s="65" t="s">
        <v>79</v>
      </c>
    </row>
    <row r="25" spans="1:13" s="69" customFormat="1" ht="32.25" customHeight="1">
      <c r="A25" s="65">
        <v>5</v>
      </c>
      <c r="B25" s="65">
        <v>5</v>
      </c>
      <c r="C25" s="66" t="s">
        <v>80</v>
      </c>
      <c r="D25" s="65" t="s">
        <v>81</v>
      </c>
      <c r="E25" s="80" t="s">
        <v>77</v>
      </c>
      <c r="F25" s="65" t="s">
        <v>82</v>
      </c>
      <c r="G25" s="67">
        <v>10</v>
      </c>
      <c r="H25" s="67">
        <v>5</v>
      </c>
      <c r="I25" s="68">
        <v>0</v>
      </c>
      <c r="J25" s="68">
        <v>0</v>
      </c>
      <c r="K25" s="67">
        <v>5</v>
      </c>
      <c r="L25" s="65" t="s">
        <v>82</v>
      </c>
      <c r="M25" s="80" t="s">
        <v>79</v>
      </c>
    </row>
    <row r="26" spans="1:13" s="69" customFormat="1" ht="51.75" customHeight="1">
      <c r="A26" s="65">
        <v>6</v>
      </c>
      <c r="B26" s="65">
        <v>6</v>
      </c>
      <c r="C26" s="66" t="s">
        <v>83</v>
      </c>
      <c r="D26" s="65" t="s">
        <v>84</v>
      </c>
      <c r="E26" s="80" t="s">
        <v>85</v>
      </c>
      <c r="F26" s="65" t="s">
        <v>86</v>
      </c>
      <c r="G26" s="67">
        <v>5</v>
      </c>
      <c r="H26" s="68">
        <v>0</v>
      </c>
      <c r="I26" s="68">
        <v>0</v>
      </c>
      <c r="J26" s="68">
        <v>0</v>
      </c>
      <c r="K26" s="67">
        <v>5</v>
      </c>
      <c r="L26" s="65" t="s">
        <v>86</v>
      </c>
      <c r="M26" s="80" t="s">
        <v>85</v>
      </c>
    </row>
    <row r="27" spans="1:13" s="82" customFormat="1" ht="96.75" customHeight="1">
      <c r="A27" s="65">
        <v>7</v>
      </c>
      <c r="B27" s="81">
        <v>7</v>
      </c>
      <c r="C27" s="66" t="s">
        <v>87</v>
      </c>
      <c r="D27" s="81" t="s">
        <v>88</v>
      </c>
      <c r="E27" s="81" t="s">
        <v>77</v>
      </c>
      <c r="F27" s="81" t="s">
        <v>89</v>
      </c>
      <c r="G27" s="67">
        <v>6</v>
      </c>
      <c r="H27" s="67">
        <v>0.4</v>
      </c>
      <c r="I27" s="68">
        <v>0</v>
      </c>
      <c r="J27" s="68">
        <v>0</v>
      </c>
      <c r="K27" s="67">
        <v>5.6</v>
      </c>
      <c r="L27" s="81" t="s">
        <v>89</v>
      </c>
      <c r="M27" s="81" t="s">
        <v>79</v>
      </c>
    </row>
    <row r="28" spans="1:13" s="83" customFormat="1" ht="67.5" customHeight="1">
      <c r="A28" s="65">
        <v>8</v>
      </c>
      <c r="B28" s="65">
        <v>8</v>
      </c>
      <c r="C28" s="66" t="s">
        <v>90</v>
      </c>
      <c r="D28" s="65" t="s">
        <v>91</v>
      </c>
      <c r="E28" s="81" t="s">
        <v>92</v>
      </c>
      <c r="F28" s="65" t="s">
        <v>93</v>
      </c>
      <c r="G28" s="67">
        <v>300</v>
      </c>
      <c r="H28" s="68">
        <v>0</v>
      </c>
      <c r="I28" s="68">
        <v>0</v>
      </c>
      <c r="J28" s="68">
        <v>0</v>
      </c>
      <c r="K28" s="67">
        <v>300</v>
      </c>
      <c r="L28" s="65" t="s">
        <v>93</v>
      </c>
      <c r="M28" s="81" t="s">
        <v>94</v>
      </c>
    </row>
    <row r="29" spans="1:13" s="69" customFormat="1" ht="98.25" customHeight="1" thickBot="1">
      <c r="A29" s="70">
        <v>9</v>
      </c>
      <c r="B29" s="70">
        <v>9</v>
      </c>
      <c r="C29" s="71" t="s">
        <v>95</v>
      </c>
      <c r="D29" s="70" t="s">
        <v>96</v>
      </c>
      <c r="E29" s="70" t="s">
        <v>97</v>
      </c>
      <c r="F29" s="70" t="s">
        <v>98</v>
      </c>
      <c r="G29" s="72">
        <v>0.5</v>
      </c>
      <c r="H29" s="72">
        <v>0.5</v>
      </c>
      <c r="I29" s="73">
        <v>0</v>
      </c>
      <c r="J29" s="73">
        <v>0</v>
      </c>
      <c r="K29" s="73">
        <v>0</v>
      </c>
      <c r="L29" s="70" t="s">
        <v>98</v>
      </c>
      <c r="M29" s="70" t="s">
        <v>99</v>
      </c>
    </row>
    <row r="30" spans="1:13" s="85" customFormat="1" ht="67.5" customHeight="1">
      <c r="A30" s="76">
        <v>10</v>
      </c>
      <c r="B30" s="76">
        <v>10</v>
      </c>
      <c r="C30" s="77" t="s">
        <v>100</v>
      </c>
      <c r="D30" s="84" t="s">
        <v>101</v>
      </c>
      <c r="E30" s="84" t="s">
        <v>102</v>
      </c>
      <c r="F30" s="84">
        <v>0</v>
      </c>
      <c r="G30" s="78">
        <v>300</v>
      </c>
      <c r="H30" s="78">
        <v>90</v>
      </c>
      <c r="I30" s="78">
        <v>120</v>
      </c>
      <c r="J30" s="78">
        <v>90</v>
      </c>
      <c r="K30" s="79">
        <v>0</v>
      </c>
      <c r="L30" s="84">
        <v>0</v>
      </c>
      <c r="M30" s="84" t="s">
        <v>70</v>
      </c>
    </row>
    <row r="31" spans="1:13" s="50" customFormat="1" ht="24" customHeight="1">
      <c r="A31" s="45"/>
      <c r="B31" s="45"/>
      <c r="C31" s="46" t="s">
        <v>20</v>
      </c>
      <c r="D31" s="47"/>
      <c r="E31" s="48"/>
      <c r="F31" s="47"/>
      <c r="G31" s="49">
        <v>1772.4669800000001</v>
      </c>
      <c r="H31" s="49">
        <v>846.24705999999981</v>
      </c>
      <c r="I31" s="49">
        <v>413.19992000000002</v>
      </c>
      <c r="J31" s="49">
        <v>215.52</v>
      </c>
      <c r="K31" s="49">
        <v>297.5</v>
      </c>
      <c r="L31" s="47"/>
      <c r="M31" s="48"/>
    </row>
    <row r="32" spans="1:13" s="69" customFormat="1" ht="56.25" customHeight="1">
      <c r="A32" s="65">
        <v>11</v>
      </c>
      <c r="B32" s="65">
        <v>11</v>
      </c>
      <c r="C32" s="66" t="s">
        <v>103</v>
      </c>
      <c r="D32" s="81" t="s">
        <v>104</v>
      </c>
      <c r="E32" s="81" t="s">
        <v>85</v>
      </c>
      <c r="F32" s="81">
        <v>0</v>
      </c>
      <c r="G32" s="67">
        <v>53.9</v>
      </c>
      <c r="H32" s="67">
        <v>38.9</v>
      </c>
      <c r="I32" s="67">
        <v>15</v>
      </c>
      <c r="J32" s="67">
        <v>0</v>
      </c>
      <c r="K32" s="68">
        <v>0</v>
      </c>
      <c r="L32" s="81">
        <v>0</v>
      </c>
      <c r="M32" s="81" t="s">
        <v>85</v>
      </c>
    </row>
    <row r="33" spans="1:13" s="69" customFormat="1" ht="66.75" customHeight="1">
      <c r="A33" s="65">
        <v>12</v>
      </c>
      <c r="B33" s="65">
        <v>12</v>
      </c>
      <c r="C33" s="66" t="s">
        <v>105</v>
      </c>
      <c r="D33" s="81" t="s">
        <v>106</v>
      </c>
      <c r="E33" s="81" t="s">
        <v>85</v>
      </c>
      <c r="F33" s="81">
        <v>0</v>
      </c>
      <c r="G33" s="67">
        <v>51.699999999999996</v>
      </c>
      <c r="H33" s="67">
        <v>36.299999999999997</v>
      </c>
      <c r="I33" s="67">
        <v>0</v>
      </c>
      <c r="J33" s="67">
        <v>15.4</v>
      </c>
      <c r="K33" s="68">
        <v>0</v>
      </c>
      <c r="L33" s="81">
        <v>0</v>
      </c>
      <c r="M33" s="81" t="s">
        <v>85</v>
      </c>
    </row>
    <row r="34" spans="1:13" s="69" customFormat="1" ht="50.25" customHeight="1">
      <c r="A34" s="65">
        <v>13</v>
      </c>
      <c r="B34" s="65">
        <v>13</v>
      </c>
      <c r="C34" s="66" t="s">
        <v>107</v>
      </c>
      <c r="D34" s="81" t="s">
        <v>108</v>
      </c>
      <c r="E34" s="81" t="s">
        <v>109</v>
      </c>
      <c r="F34" s="81">
        <v>0</v>
      </c>
      <c r="G34" s="67">
        <v>170</v>
      </c>
      <c r="H34" s="67">
        <v>80</v>
      </c>
      <c r="I34" s="67">
        <v>50</v>
      </c>
      <c r="J34" s="67">
        <v>40</v>
      </c>
      <c r="K34" s="68">
        <v>0</v>
      </c>
      <c r="L34" s="81">
        <v>0</v>
      </c>
      <c r="M34" s="81" t="s">
        <v>110</v>
      </c>
    </row>
    <row r="35" spans="1:13" s="69" customFormat="1" ht="91.5" customHeight="1">
      <c r="A35" s="65">
        <v>14</v>
      </c>
      <c r="B35" s="65">
        <v>14</v>
      </c>
      <c r="C35" s="66" t="s">
        <v>111</v>
      </c>
      <c r="D35" s="65" t="s">
        <v>112</v>
      </c>
      <c r="E35" s="65" t="s">
        <v>113</v>
      </c>
      <c r="F35" s="65">
        <v>0</v>
      </c>
      <c r="G35" s="67">
        <v>250.33999999999997</v>
      </c>
      <c r="H35" s="67">
        <v>250.33999999999997</v>
      </c>
      <c r="I35" s="68">
        <v>0</v>
      </c>
      <c r="J35" s="68">
        <v>0</v>
      </c>
      <c r="K35" s="68">
        <v>0</v>
      </c>
      <c r="L35" s="65">
        <v>0</v>
      </c>
      <c r="M35" s="65" t="s">
        <v>114</v>
      </c>
    </row>
    <row r="36" spans="1:13" s="69" customFormat="1" ht="60">
      <c r="A36" s="65">
        <v>15</v>
      </c>
      <c r="B36" s="65">
        <v>15</v>
      </c>
      <c r="C36" s="66" t="s">
        <v>115</v>
      </c>
      <c r="D36" s="65" t="s">
        <v>116</v>
      </c>
      <c r="E36" s="65" t="s">
        <v>77</v>
      </c>
      <c r="F36" s="65">
        <v>0</v>
      </c>
      <c r="G36" s="67">
        <v>9.8000000000000007</v>
      </c>
      <c r="H36" s="67">
        <v>9.8000000000000007</v>
      </c>
      <c r="I36" s="68">
        <v>0</v>
      </c>
      <c r="J36" s="68">
        <v>0</v>
      </c>
      <c r="K36" s="68">
        <v>0</v>
      </c>
      <c r="L36" s="65">
        <v>0</v>
      </c>
      <c r="M36" s="65" t="s">
        <v>79</v>
      </c>
    </row>
    <row r="37" spans="1:13" s="69" customFormat="1" ht="73.5" customHeight="1">
      <c r="A37" s="65">
        <v>16</v>
      </c>
      <c r="B37" s="65">
        <v>16</v>
      </c>
      <c r="C37" s="66" t="s">
        <v>117</v>
      </c>
      <c r="D37" s="65" t="s">
        <v>118</v>
      </c>
      <c r="E37" s="65" t="s">
        <v>64</v>
      </c>
      <c r="F37" s="65">
        <v>0</v>
      </c>
      <c r="G37" s="67">
        <v>165</v>
      </c>
      <c r="H37" s="67">
        <v>99</v>
      </c>
      <c r="I37" s="67">
        <v>66</v>
      </c>
      <c r="J37" s="68">
        <v>0</v>
      </c>
      <c r="K37" s="68">
        <v>0</v>
      </c>
      <c r="L37" s="65">
        <v>0</v>
      </c>
      <c r="M37" s="65" t="s">
        <v>66</v>
      </c>
    </row>
    <row r="38" spans="1:13" s="69" customFormat="1" ht="66.75" customHeight="1" thickBot="1">
      <c r="A38" s="70">
        <v>17</v>
      </c>
      <c r="B38" s="70">
        <v>17</v>
      </c>
      <c r="C38" s="71" t="s">
        <v>119</v>
      </c>
      <c r="D38" s="70" t="s">
        <v>120</v>
      </c>
      <c r="E38" s="86" t="s">
        <v>121</v>
      </c>
      <c r="F38" s="70">
        <v>0</v>
      </c>
      <c r="G38" s="72">
        <v>39</v>
      </c>
      <c r="H38" s="72">
        <v>29</v>
      </c>
      <c r="I38" s="73">
        <v>0</v>
      </c>
      <c r="J38" s="72">
        <v>10</v>
      </c>
      <c r="K38" s="73">
        <v>0</v>
      </c>
      <c r="L38" s="70">
        <v>0</v>
      </c>
      <c r="M38" s="86" t="s">
        <v>70</v>
      </c>
    </row>
    <row r="39" spans="1:13" s="69" customFormat="1" ht="60">
      <c r="A39" s="76">
        <v>18</v>
      </c>
      <c r="B39" s="76">
        <v>18</v>
      </c>
      <c r="C39" s="77" t="s">
        <v>122</v>
      </c>
      <c r="D39" s="76" t="s">
        <v>123</v>
      </c>
      <c r="E39" s="87" t="s">
        <v>64</v>
      </c>
      <c r="F39" s="76">
        <v>0</v>
      </c>
      <c r="G39" s="78">
        <v>138.95697999999999</v>
      </c>
      <c r="H39" s="78">
        <v>90.757059999999996</v>
      </c>
      <c r="I39" s="78">
        <v>48.199919999999999</v>
      </c>
      <c r="J39" s="79">
        <v>0</v>
      </c>
      <c r="K39" s="79">
        <v>0</v>
      </c>
      <c r="L39" s="76">
        <v>0</v>
      </c>
      <c r="M39" s="87" t="s">
        <v>66</v>
      </c>
    </row>
    <row r="40" spans="1:13" s="69" customFormat="1" ht="60">
      <c r="A40" s="65">
        <v>19</v>
      </c>
      <c r="B40" s="65">
        <v>19</v>
      </c>
      <c r="C40" s="66" t="s">
        <v>124</v>
      </c>
      <c r="D40" s="65" t="s">
        <v>125</v>
      </c>
      <c r="E40" s="80" t="s">
        <v>69</v>
      </c>
      <c r="F40" s="65" t="s">
        <v>126</v>
      </c>
      <c r="G40" s="67">
        <v>570</v>
      </c>
      <c r="H40" s="67">
        <v>85.5</v>
      </c>
      <c r="I40" s="67">
        <v>114</v>
      </c>
      <c r="J40" s="67">
        <v>85.5</v>
      </c>
      <c r="K40" s="67">
        <v>285</v>
      </c>
      <c r="L40" s="65" t="s">
        <v>126</v>
      </c>
      <c r="M40" s="80" t="s">
        <v>70</v>
      </c>
    </row>
    <row r="41" spans="1:13" s="69" customFormat="1" ht="60">
      <c r="A41" s="65">
        <v>20</v>
      </c>
      <c r="B41" s="65">
        <v>20</v>
      </c>
      <c r="C41" s="66" t="s">
        <v>127</v>
      </c>
      <c r="D41" s="80" t="s">
        <v>128</v>
      </c>
      <c r="E41" s="80" t="s">
        <v>77</v>
      </c>
      <c r="F41" s="80">
        <v>0</v>
      </c>
      <c r="G41" s="67">
        <v>10</v>
      </c>
      <c r="H41" s="67">
        <v>10</v>
      </c>
      <c r="I41" s="68">
        <v>0</v>
      </c>
      <c r="J41" s="68">
        <v>0</v>
      </c>
      <c r="K41" s="68">
        <v>0</v>
      </c>
      <c r="L41" s="80">
        <v>0</v>
      </c>
      <c r="M41" s="80" t="s">
        <v>79</v>
      </c>
    </row>
    <row r="42" spans="1:13" s="69" customFormat="1" ht="69" customHeight="1">
      <c r="A42" s="65">
        <v>21</v>
      </c>
      <c r="B42" s="81">
        <v>21</v>
      </c>
      <c r="C42" s="66" t="s">
        <v>129</v>
      </c>
      <c r="D42" s="81" t="s">
        <v>130</v>
      </c>
      <c r="E42" s="81" t="s">
        <v>131</v>
      </c>
      <c r="F42" s="81" t="s">
        <v>89</v>
      </c>
      <c r="G42" s="67">
        <v>5</v>
      </c>
      <c r="H42" s="67">
        <v>1</v>
      </c>
      <c r="I42" s="68">
        <v>0</v>
      </c>
      <c r="J42" s="68">
        <v>0</v>
      </c>
      <c r="K42" s="67">
        <v>4</v>
      </c>
      <c r="L42" s="81" t="s">
        <v>89</v>
      </c>
      <c r="M42" s="81" t="s">
        <v>110</v>
      </c>
    </row>
    <row r="43" spans="1:13" s="69" customFormat="1" ht="45">
      <c r="A43" s="65">
        <v>22</v>
      </c>
      <c r="B43" s="65">
        <v>22</v>
      </c>
      <c r="C43" s="66" t="s">
        <v>132</v>
      </c>
      <c r="D43" s="65" t="s">
        <v>133</v>
      </c>
      <c r="E43" s="65" t="s">
        <v>77</v>
      </c>
      <c r="F43" s="65">
        <v>0</v>
      </c>
      <c r="G43" s="67">
        <v>217.31</v>
      </c>
      <c r="H43" s="67">
        <v>65.19</v>
      </c>
      <c r="I43" s="67">
        <v>100</v>
      </c>
      <c r="J43" s="67">
        <v>52.12</v>
      </c>
      <c r="K43" s="68">
        <v>0</v>
      </c>
      <c r="L43" s="65">
        <v>0</v>
      </c>
      <c r="M43" s="65" t="s">
        <v>79</v>
      </c>
    </row>
    <row r="44" spans="1:13" s="69" customFormat="1" ht="45">
      <c r="A44" s="65">
        <v>23</v>
      </c>
      <c r="B44" s="65">
        <v>23</v>
      </c>
      <c r="C44" s="66" t="s">
        <v>134</v>
      </c>
      <c r="D44" s="65" t="s">
        <v>135</v>
      </c>
      <c r="E44" s="80" t="s">
        <v>131</v>
      </c>
      <c r="F44" s="65">
        <v>0</v>
      </c>
      <c r="G44" s="67">
        <v>4.96</v>
      </c>
      <c r="H44" s="67">
        <v>4.96</v>
      </c>
      <c r="I44" s="68">
        <v>0</v>
      </c>
      <c r="J44" s="68">
        <v>0</v>
      </c>
      <c r="K44" s="68">
        <v>0</v>
      </c>
      <c r="L44" s="65">
        <v>0</v>
      </c>
      <c r="M44" s="80" t="s">
        <v>110</v>
      </c>
    </row>
    <row r="45" spans="1:13" s="85" customFormat="1" ht="30">
      <c r="A45" s="65">
        <v>24</v>
      </c>
      <c r="B45" s="81">
        <v>24</v>
      </c>
      <c r="C45" s="66" t="s">
        <v>136</v>
      </c>
      <c r="D45" s="81" t="s">
        <v>137</v>
      </c>
      <c r="E45" s="81" t="s">
        <v>109</v>
      </c>
      <c r="F45" s="81">
        <v>0</v>
      </c>
      <c r="G45" s="67">
        <v>50</v>
      </c>
      <c r="H45" s="67">
        <v>30</v>
      </c>
      <c r="I45" s="67">
        <v>20</v>
      </c>
      <c r="J45" s="68">
        <v>0</v>
      </c>
      <c r="K45" s="68">
        <v>0</v>
      </c>
      <c r="L45" s="81">
        <v>0</v>
      </c>
      <c r="M45" s="81" t="s">
        <v>110</v>
      </c>
    </row>
    <row r="46" spans="1:13" s="82" customFormat="1" ht="91" thickBot="1">
      <c r="A46" s="70">
        <v>25</v>
      </c>
      <c r="B46" s="88">
        <v>25</v>
      </c>
      <c r="C46" s="71" t="s">
        <v>138</v>
      </c>
      <c r="D46" s="89" t="s">
        <v>139</v>
      </c>
      <c r="E46" s="89" t="s">
        <v>77</v>
      </c>
      <c r="F46" s="89" t="s">
        <v>89</v>
      </c>
      <c r="G46" s="72">
        <v>5</v>
      </c>
      <c r="H46" s="72">
        <v>1.4</v>
      </c>
      <c r="I46" s="73">
        <v>0</v>
      </c>
      <c r="J46" s="73">
        <v>0</v>
      </c>
      <c r="K46" s="72">
        <v>3.6</v>
      </c>
      <c r="L46" s="89" t="s">
        <v>89</v>
      </c>
      <c r="M46" s="89" t="s">
        <v>79</v>
      </c>
    </row>
    <row r="47" spans="1:13" s="82" customFormat="1" ht="129.75" customHeight="1">
      <c r="A47" s="76">
        <v>26</v>
      </c>
      <c r="B47" s="90">
        <v>26</v>
      </c>
      <c r="C47" s="77" t="s">
        <v>140</v>
      </c>
      <c r="D47" s="84" t="s">
        <v>141</v>
      </c>
      <c r="E47" s="84" t="s">
        <v>77</v>
      </c>
      <c r="F47" s="84" t="s">
        <v>89</v>
      </c>
      <c r="G47" s="78">
        <v>1.3</v>
      </c>
      <c r="H47" s="78">
        <v>0.3</v>
      </c>
      <c r="I47" s="79">
        <v>0</v>
      </c>
      <c r="J47" s="79">
        <v>0</v>
      </c>
      <c r="K47" s="78">
        <v>1</v>
      </c>
      <c r="L47" s="84" t="s">
        <v>89</v>
      </c>
      <c r="M47" s="84" t="s">
        <v>79</v>
      </c>
    </row>
    <row r="48" spans="1:13" s="92" customFormat="1" ht="112.5" customHeight="1">
      <c r="A48" s="65">
        <v>27</v>
      </c>
      <c r="B48" s="91">
        <v>27</v>
      </c>
      <c r="C48" s="66" t="s">
        <v>142</v>
      </c>
      <c r="D48" s="81" t="s">
        <v>143</v>
      </c>
      <c r="E48" s="81" t="s">
        <v>85</v>
      </c>
      <c r="F48" s="81" t="s">
        <v>89</v>
      </c>
      <c r="G48" s="67">
        <v>0.7</v>
      </c>
      <c r="H48" s="67">
        <v>0.2</v>
      </c>
      <c r="I48" s="68">
        <v>0</v>
      </c>
      <c r="J48" s="68">
        <v>0</v>
      </c>
      <c r="K48" s="67">
        <v>0.5</v>
      </c>
      <c r="L48" s="81" t="s">
        <v>89</v>
      </c>
      <c r="M48" s="81" t="s">
        <v>85</v>
      </c>
    </row>
    <row r="49" spans="1:13" s="69" customFormat="1" ht="100.5" customHeight="1">
      <c r="A49" s="65">
        <v>28</v>
      </c>
      <c r="B49" s="91">
        <v>28</v>
      </c>
      <c r="C49" s="66" t="s">
        <v>144</v>
      </c>
      <c r="D49" s="81" t="s">
        <v>145</v>
      </c>
      <c r="E49" s="81" t="s">
        <v>77</v>
      </c>
      <c r="F49" s="81" t="s">
        <v>89</v>
      </c>
      <c r="G49" s="67">
        <v>4.7</v>
      </c>
      <c r="H49" s="67">
        <v>1.3</v>
      </c>
      <c r="I49" s="68">
        <v>0</v>
      </c>
      <c r="J49" s="68">
        <v>0</v>
      </c>
      <c r="K49" s="67">
        <v>3.4</v>
      </c>
      <c r="L49" s="81" t="s">
        <v>89</v>
      </c>
      <c r="M49" s="81" t="s">
        <v>79</v>
      </c>
    </row>
    <row r="50" spans="1:13" s="93" customFormat="1" ht="65.25" customHeight="1">
      <c r="A50" s="65">
        <v>29</v>
      </c>
      <c r="B50" s="91">
        <v>29</v>
      </c>
      <c r="C50" s="66" t="s">
        <v>146</v>
      </c>
      <c r="D50" s="81" t="s">
        <v>147</v>
      </c>
      <c r="E50" s="81" t="s">
        <v>148</v>
      </c>
      <c r="F50" s="81">
        <v>0</v>
      </c>
      <c r="G50" s="67">
        <v>9.9</v>
      </c>
      <c r="H50" s="67">
        <v>4.9000000000000004</v>
      </c>
      <c r="I50" s="68">
        <v>0</v>
      </c>
      <c r="J50" s="67">
        <v>5</v>
      </c>
      <c r="K50" s="68">
        <v>0</v>
      </c>
      <c r="L50" s="81">
        <v>0</v>
      </c>
      <c r="M50" s="81" t="s">
        <v>99</v>
      </c>
    </row>
    <row r="51" spans="1:13" s="93" customFormat="1" ht="72.75" customHeight="1">
      <c r="A51" s="65">
        <v>30</v>
      </c>
      <c r="B51" s="91">
        <v>30</v>
      </c>
      <c r="C51" s="66" t="s">
        <v>149</v>
      </c>
      <c r="D51" s="81" t="s">
        <v>150</v>
      </c>
      <c r="E51" s="81" t="s">
        <v>121</v>
      </c>
      <c r="F51" s="81">
        <v>0</v>
      </c>
      <c r="G51" s="67">
        <v>5</v>
      </c>
      <c r="H51" s="67">
        <v>2.5</v>
      </c>
      <c r="I51" s="68">
        <v>0</v>
      </c>
      <c r="J51" s="67">
        <v>2.5</v>
      </c>
      <c r="K51" s="68">
        <v>0</v>
      </c>
      <c r="L51" s="81">
        <v>0</v>
      </c>
      <c r="M51" s="81" t="s">
        <v>70</v>
      </c>
    </row>
    <row r="52" spans="1:13" s="93" customFormat="1" ht="68.25" customHeight="1" thickBot="1">
      <c r="A52" s="70">
        <v>31</v>
      </c>
      <c r="B52" s="88">
        <v>31</v>
      </c>
      <c r="C52" s="71" t="s">
        <v>151</v>
      </c>
      <c r="D52" s="89" t="s">
        <v>152</v>
      </c>
      <c r="E52" s="89" t="s">
        <v>131</v>
      </c>
      <c r="F52" s="89">
        <v>0</v>
      </c>
      <c r="G52" s="72">
        <v>9.9</v>
      </c>
      <c r="H52" s="72">
        <v>4.9000000000000004</v>
      </c>
      <c r="I52" s="73">
        <v>0</v>
      </c>
      <c r="J52" s="72">
        <v>5</v>
      </c>
      <c r="K52" s="73">
        <v>0</v>
      </c>
      <c r="L52" s="89">
        <v>0</v>
      </c>
      <c r="M52" s="89" t="s">
        <v>110</v>
      </c>
    </row>
    <row r="53" spans="1:13" s="50" customFormat="1" ht="26.25" customHeight="1">
      <c r="A53" s="94"/>
      <c r="B53" s="94"/>
      <c r="C53" s="95" t="s">
        <v>21</v>
      </c>
      <c r="D53" s="96"/>
      <c r="E53" s="97"/>
      <c r="F53" s="96"/>
      <c r="G53" s="98">
        <v>1209.0440000000001</v>
      </c>
      <c r="H53" s="98">
        <v>162.93900000000002</v>
      </c>
      <c r="I53" s="98">
        <v>10.6</v>
      </c>
      <c r="J53" s="98">
        <v>8.1850000000000005</v>
      </c>
      <c r="K53" s="98">
        <v>1027.32</v>
      </c>
      <c r="L53" s="96"/>
      <c r="M53" s="97"/>
    </row>
    <row r="54" spans="1:13" s="69" customFormat="1" ht="87.75" customHeight="1">
      <c r="A54" s="65">
        <v>32</v>
      </c>
      <c r="B54" s="65">
        <v>32</v>
      </c>
      <c r="C54" s="66" t="s">
        <v>153</v>
      </c>
      <c r="D54" s="65" t="s">
        <v>154</v>
      </c>
      <c r="E54" s="65" t="s">
        <v>73</v>
      </c>
      <c r="F54" s="65" t="s">
        <v>155</v>
      </c>
      <c r="G54" s="67">
        <v>277.32</v>
      </c>
      <c r="H54" s="68">
        <v>0</v>
      </c>
      <c r="I54" s="68">
        <v>0</v>
      </c>
      <c r="J54" s="68">
        <v>0</v>
      </c>
      <c r="K54" s="67">
        <v>277.32</v>
      </c>
      <c r="L54" s="65" t="s">
        <v>155</v>
      </c>
      <c r="M54" s="65" t="s">
        <v>70</v>
      </c>
    </row>
    <row r="55" spans="1:13" s="82" customFormat="1" ht="115.5" customHeight="1">
      <c r="A55" s="65">
        <v>33</v>
      </c>
      <c r="B55" s="91">
        <v>33</v>
      </c>
      <c r="C55" s="66" t="s">
        <v>156</v>
      </c>
      <c r="D55" s="81" t="s">
        <v>157</v>
      </c>
      <c r="E55" s="81" t="s">
        <v>158</v>
      </c>
      <c r="F55" s="81" t="s">
        <v>82</v>
      </c>
      <c r="G55" s="67">
        <v>700</v>
      </c>
      <c r="H55" s="68">
        <v>0</v>
      </c>
      <c r="I55" s="68">
        <v>0</v>
      </c>
      <c r="J55" s="68">
        <v>0</v>
      </c>
      <c r="K55" s="67">
        <v>700</v>
      </c>
      <c r="L55" s="81" t="s">
        <v>82</v>
      </c>
      <c r="M55" s="81" t="s">
        <v>159</v>
      </c>
    </row>
    <row r="56" spans="1:13" s="69" customFormat="1" ht="64.5" customHeight="1">
      <c r="A56" s="65">
        <v>34</v>
      </c>
      <c r="B56" s="65">
        <v>34</v>
      </c>
      <c r="C56" s="66" t="s">
        <v>160</v>
      </c>
      <c r="D56" s="65" t="s">
        <v>91</v>
      </c>
      <c r="E56" s="80" t="s">
        <v>161</v>
      </c>
      <c r="F56" s="65" t="s">
        <v>162</v>
      </c>
      <c r="G56" s="67">
        <v>50</v>
      </c>
      <c r="H56" s="68">
        <v>0</v>
      </c>
      <c r="I56" s="68">
        <v>0</v>
      </c>
      <c r="J56" s="68">
        <v>0</v>
      </c>
      <c r="K56" s="67">
        <v>50</v>
      </c>
      <c r="L56" s="65" t="s">
        <v>162</v>
      </c>
      <c r="M56" s="80" t="s">
        <v>99</v>
      </c>
    </row>
    <row r="57" spans="1:13" s="69" customFormat="1" ht="99.75" customHeight="1">
      <c r="A57" s="65">
        <v>35</v>
      </c>
      <c r="B57" s="81">
        <v>35</v>
      </c>
      <c r="C57" s="99" t="s">
        <v>163</v>
      </c>
      <c r="D57" s="65" t="s">
        <v>164</v>
      </c>
      <c r="E57" s="81" t="s">
        <v>77</v>
      </c>
      <c r="F57" s="65">
        <v>0</v>
      </c>
      <c r="G57" s="67">
        <v>98.74</v>
      </c>
      <c r="H57" s="67">
        <v>88.14</v>
      </c>
      <c r="I57" s="67">
        <v>10.6</v>
      </c>
      <c r="J57" s="68">
        <v>0</v>
      </c>
      <c r="K57" s="68">
        <v>0</v>
      </c>
      <c r="L57" s="65">
        <v>0</v>
      </c>
      <c r="M57" s="81" t="s">
        <v>79</v>
      </c>
    </row>
    <row r="58" spans="1:13" s="69" customFormat="1" ht="164.25" customHeight="1" thickBot="1">
      <c r="A58" s="70">
        <v>36</v>
      </c>
      <c r="B58" s="88">
        <v>36</v>
      </c>
      <c r="C58" s="71" t="s">
        <v>165</v>
      </c>
      <c r="D58" s="70" t="s">
        <v>166</v>
      </c>
      <c r="E58" s="88" t="s">
        <v>73</v>
      </c>
      <c r="F58" s="70">
        <v>0</v>
      </c>
      <c r="G58" s="72">
        <v>37.396999999999998</v>
      </c>
      <c r="H58" s="72">
        <v>37.396999999999998</v>
      </c>
      <c r="I58" s="73">
        <v>0</v>
      </c>
      <c r="J58" s="73">
        <v>0</v>
      </c>
      <c r="K58" s="73">
        <v>0</v>
      </c>
      <c r="L58" s="70">
        <v>0</v>
      </c>
      <c r="M58" s="88" t="s">
        <v>70</v>
      </c>
    </row>
    <row r="59" spans="1:13" s="69" customFormat="1" ht="156" customHeight="1">
      <c r="A59" s="76">
        <v>37</v>
      </c>
      <c r="B59" s="90">
        <v>37</v>
      </c>
      <c r="C59" s="77" t="s">
        <v>167</v>
      </c>
      <c r="D59" s="76" t="s">
        <v>168</v>
      </c>
      <c r="E59" s="90" t="s">
        <v>73</v>
      </c>
      <c r="F59" s="76">
        <v>0</v>
      </c>
      <c r="G59" s="78">
        <v>29.216999999999999</v>
      </c>
      <c r="H59" s="78">
        <v>29.216999999999999</v>
      </c>
      <c r="I59" s="79">
        <v>0</v>
      </c>
      <c r="J59" s="79">
        <v>0</v>
      </c>
      <c r="K59" s="79">
        <v>0</v>
      </c>
      <c r="L59" s="76">
        <v>0</v>
      </c>
      <c r="M59" s="90" t="s">
        <v>70</v>
      </c>
    </row>
    <row r="60" spans="1:13" s="69" customFormat="1" ht="111" customHeight="1">
      <c r="A60" s="65">
        <v>38</v>
      </c>
      <c r="B60" s="91">
        <v>38</v>
      </c>
      <c r="C60" s="66" t="s">
        <v>169</v>
      </c>
      <c r="D60" s="65" t="s">
        <v>170</v>
      </c>
      <c r="E60" s="91" t="s">
        <v>161</v>
      </c>
      <c r="F60" s="65">
        <v>0</v>
      </c>
      <c r="G60" s="67">
        <v>14.9</v>
      </c>
      <c r="H60" s="67">
        <v>7.45</v>
      </c>
      <c r="I60" s="68">
        <v>0</v>
      </c>
      <c r="J60" s="67">
        <v>7.45</v>
      </c>
      <c r="K60" s="68">
        <v>0</v>
      </c>
      <c r="L60" s="65">
        <v>0</v>
      </c>
      <c r="M60" s="91" t="s">
        <v>99</v>
      </c>
    </row>
    <row r="61" spans="1:13" s="69" customFormat="1" ht="187.5" customHeight="1">
      <c r="A61" s="65">
        <v>39</v>
      </c>
      <c r="B61" s="91">
        <v>39</v>
      </c>
      <c r="C61" s="66" t="s">
        <v>171</v>
      </c>
      <c r="D61" s="65" t="s">
        <v>172</v>
      </c>
      <c r="E61" s="91" t="s">
        <v>64</v>
      </c>
      <c r="F61" s="65">
        <v>0</v>
      </c>
      <c r="G61" s="67">
        <v>1.47</v>
      </c>
      <c r="H61" s="67">
        <v>0.73499999999999999</v>
      </c>
      <c r="I61" s="68">
        <v>0</v>
      </c>
      <c r="J61" s="67">
        <v>0.73499999999999999</v>
      </c>
      <c r="K61" s="68">
        <v>0</v>
      </c>
      <c r="L61" s="65">
        <v>0</v>
      </c>
      <c r="M61" s="91" t="s">
        <v>66</v>
      </c>
    </row>
    <row r="62" spans="1:13" ht="18" customHeight="1">
      <c r="A62" s="65"/>
      <c r="B62" s="100"/>
      <c r="C62" s="101" t="s">
        <v>25</v>
      </c>
      <c r="D62" s="102"/>
      <c r="E62" s="102"/>
      <c r="F62" s="102"/>
      <c r="G62" s="103">
        <v>3265.7449999999999</v>
      </c>
      <c r="H62" s="103">
        <v>504.45499999999998</v>
      </c>
      <c r="I62" s="103">
        <v>895</v>
      </c>
      <c r="J62" s="103">
        <v>0</v>
      </c>
      <c r="K62" s="103">
        <v>1866.2900000000002</v>
      </c>
      <c r="L62" s="102"/>
      <c r="M62" s="102"/>
    </row>
    <row r="63" spans="1:13" s="50" customFormat="1" ht="18" customHeight="1">
      <c r="A63" s="45"/>
      <c r="B63" s="45"/>
      <c r="C63" s="46" t="s">
        <v>19</v>
      </c>
      <c r="D63" s="47"/>
      <c r="E63" s="48"/>
      <c r="F63" s="47"/>
      <c r="G63" s="49">
        <v>2523.1</v>
      </c>
      <c r="H63" s="49">
        <v>281.69</v>
      </c>
      <c r="I63" s="49">
        <v>830</v>
      </c>
      <c r="J63" s="49">
        <v>0</v>
      </c>
      <c r="K63" s="49">
        <v>1411.41</v>
      </c>
      <c r="L63" s="47"/>
      <c r="M63" s="48"/>
    </row>
    <row r="64" spans="1:13" s="50" customFormat="1" ht="72.75" customHeight="1" thickBot="1">
      <c r="A64" s="70">
        <v>40</v>
      </c>
      <c r="B64" s="88">
        <v>1</v>
      </c>
      <c r="C64" s="104" t="s">
        <v>173</v>
      </c>
      <c r="D64" s="105" t="s">
        <v>174</v>
      </c>
      <c r="E64" s="105" t="s">
        <v>64</v>
      </c>
      <c r="F64" s="105" t="s">
        <v>175</v>
      </c>
      <c r="G64" s="106">
        <v>547.29999999999995</v>
      </c>
      <c r="H64" s="106">
        <v>45.89</v>
      </c>
      <c r="I64" s="106">
        <v>150</v>
      </c>
      <c r="J64" s="107">
        <v>0</v>
      </c>
      <c r="K64" s="106">
        <v>351.41</v>
      </c>
      <c r="L64" s="105" t="s">
        <v>175</v>
      </c>
      <c r="M64" s="105" t="s">
        <v>66</v>
      </c>
    </row>
    <row r="65" spans="1:13" s="50" customFormat="1" ht="119.25" customHeight="1">
      <c r="A65" s="76">
        <v>41</v>
      </c>
      <c r="B65" s="90">
        <v>2</v>
      </c>
      <c r="C65" s="110" t="s">
        <v>176</v>
      </c>
      <c r="D65" s="111" t="s">
        <v>177</v>
      </c>
      <c r="E65" s="111" t="s">
        <v>64</v>
      </c>
      <c r="F65" s="111" t="s">
        <v>178</v>
      </c>
      <c r="G65" s="112">
        <v>1000</v>
      </c>
      <c r="H65" s="112">
        <v>50</v>
      </c>
      <c r="I65" s="112">
        <v>300</v>
      </c>
      <c r="J65" s="113">
        <v>0</v>
      </c>
      <c r="K65" s="112">
        <v>650</v>
      </c>
      <c r="L65" s="111" t="s">
        <v>178</v>
      </c>
      <c r="M65" s="111" t="s">
        <v>66</v>
      </c>
    </row>
    <row r="66" spans="1:13" s="50" customFormat="1" ht="69" customHeight="1">
      <c r="A66" s="65">
        <v>42</v>
      </c>
      <c r="B66" s="91">
        <v>3</v>
      </c>
      <c r="C66" s="114" t="s">
        <v>179</v>
      </c>
      <c r="D66" s="108" t="s">
        <v>180</v>
      </c>
      <c r="E66" s="108" t="s">
        <v>77</v>
      </c>
      <c r="F66" s="108" t="s">
        <v>181</v>
      </c>
      <c r="G66" s="115">
        <v>275.8</v>
      </c>
      <c r="H66" s="115">
        <v>55.8</v>
      </c>
      <c r="I66" s="115">
        <v>110</v>
      </c>
      <c r="J66" s="116">
        <v>0</v>
      </c>
      <c r="K66" s="115">
        <v>110</v>
      </c>
      <c r="L66" s="108" t="s">
        <v>181</v>
      </c>
      <c r="M66" s="108" t="s">
        <v>79</v>
      </c>
    </row>
    <row r="67" spans="1:13" s="109" customFormat="1" ht="68.25" customHeight="1">
      <c r="A67" s="65">
        <v>43</v>
      </c>
      <c r="B67" s="91">
        <v>4</v>
      </c>
      <c r="C67" s="114" t="s">
        <v>182</v>
      </c>
      <c r="D67" s="108" t="s">
        <v>183</v>
      </c>
      <c r="E67" s="108" t="s">
        <v>161</v>
      </c>
      <c r="F67" s="108" t="s">
        <v>181</v>
      </c>
      <c r="G67" s="115">
        <v>700</v>
      </c>
      <c r="H67" s="115">
        <v>130</v>
      </c>
      <c r="I67" s="115">
        <v>270</v>
      </c>
      <c r="J67" s="116">
        <v>0</v>
      </c>
      <c r="K67" s="115">
        <v>300</v>
      </c>
      <c r="L67" s="108" t="s">
        <v>181</v>
      </c>
      <c r="M67" s="108" t="s">
        <v>99</v>
      </c>
    </row>
    <row r="68" spans="1:13" s="50" customFormat="1" ht="21.75" customHeight="1">
      <c r="A68" s="45"/>
      <c r="B68" s="45"/>
      <c r="C68" s="46" t="s">
        <v>20</v>
      </c>
      <c r="D68" s="47"/>
      <c r="E68" s="48"/>
      <c r="F68" s="47"/>
      <c r="G68" s="49">
        <v>742.64499999999998</v>
      </c>
      <c r="H68" s="49">
        <v>222.76499999999999</v>
      </c>
      <c r="I68" s="49">
        <v>65</v>
      </c>
      <c r="J68" s="49">
        <v>0</v>
      </c>
      <c r="K68" s="49">
        <v>454.88000000000005</v>
      </c>
      <c r="L68" s="47"/>
      <c r="M68" s="48"/>
    </row>
    <row r="69" spans="1:13" s="109" customFormat="1" ht="89.25" customHeight="1">
      <c r="A69" s="65">
        <v>44</v>
      </c>
      <c r="B69" s="117">
        <v>5</v>
      </c>
      <c r="C69" s="114" t="s">
        <v>184</v>
      </c>
      <c r="D69" s="118" t="s">
        <v>185</v>
      </c>
      <c r="E69" s="119" t="s">
        <v>77</v>
      </c>
      <c r="F69" s="119" t="s">
        <v>186</v>
      </c>
      <c r="G69" s="115">
        <v>37.39</v>
      </c>
      <c r="H69" s="115">
        <v>13</v>
      </c>
      <c r="I69" s="116">
        <v>0</v>
      </c>
      <c r="J69" s="116">
        <v>0</v>
      </c>
      <c r="K69" s="115">
        <v>24.39</v>
      </c>
      <c r="L69" s="119" t="s">
        <v>186</v>
      </c>
      <c r="M69" s="119" t="s">
        <v>79</v>
      </c>
    </row>
    <row r="70" spans="1:13" s="109" customFormat="1" ht="93.75" customHeight="1">
      <c r="A70" s="65">
        <v>45</v>
      </c>
      <c r="B70" s="117">
        <v>6</v>
      </c>
      <c r="C70" s="114" t="s">
        <v>187</v>
      </c>
      <c r="D70" s="118" t="s">
        <v>188</v>
      </c>
      <c r="E70" s="108" t="s">
        <v>77</v>
      </c>
      <c r="F70" s="120" t="s">
        <v>186</v>
      </c>
      <c r="G70" s="115">
        <v>131.02000000000001</v>
      </c>
      <c r="H70" s="115">
        <v>65.37</v>
      </c>
      <c r="I70" s="116">
        <v>0</v>
      </c>
      <c r="J70" s="116">
        <v>0</v>
      </c>
      <c r="K70" s="115">
        <v>65.650000000000006</v>
      </c>
      <c r="L70" s="120" t="s">
        <v>186</v>
      </c>
      <c r="M70" s="108" t="s">
        <v>79</v>
      </c>
    </row>
    <row r="71" spans="1:13" s="109" customFormat="1" ht="93" customHeight="1" thickBot="1">
      <c r="A71" s="70">
        <v>46</v>
      </c>
      <c r="B71" s="121">
        <v>7</v>
      </c>
      <c r="C71" s="122" t="s">
        <v>189</v>
      </c>
      <c r="D71" s="121" t="s">
        <v>190</v>
      </c>
      <c r="E71" s="121" t="s">
        <v>64</v>
      </c>
      <c r="F71" s="121" t="s">
        <v>186</v>
      </c>
      <c r="G71" s="106">
        <v>40</v>
      </c>
      <c r="H71" s="106">
        <v>9.07</v>
      </c>
      <c r="I71" s="107">
        <v>0</v>
      </c>
      <c r="J71" s="107">
        <v>0</v>
      </c>
      <c r="K71" s="106">
        <v>30.93</v>
      </c>
      <c r="L71" s="121" t="s">
        <v>186</v>
      </c>
      <c r="M71" s="121" t="s">
        <v>66</v>
      </c>
    </row>
    <row r="72" spans="1:13" s="109" customFormat="1" ht="86.25" customHeight="1">
      <c r="A72" s="76">
        <v>47</v>
      </c>
      <c r="B72" s="123">
        <v>8</v>
      </c>
      <c r="C72" s="110" t="s">
        <v>191</v>
      </c>
      <c r="D72" s="111" t="s">
        <v>192</v>
      </c>
      <c r="E72" s="111" t="s">
        <v>64</v>
      </c>
      <c r="F72" s="111" t="s">
        <v>186</v>
      </c>
      <c r="G72" s="112">
        <v>53.1</v>
      </c>
      <c r="H72" s="112">
        <v>7.96</v>
      </c>
      <c r="I72" s="113">
        <v>0</v>
      </c>
      <c r="J72" s="113">
        <v>0</v>
      </c>
      <c r="K72" s="112">
        <v>45.14</v>
      </c>
      <c r="L72" s="111" t="s">
        <v>186</v>
      </c>
      <c r="M72" s="111" t="s">
        <v>66</v>
      </c>
    </row>
    <row r="73" spans="1:13" s="109" customFormat="1" ht="95.25" customHeight="1">
      <c r="A73" s="65">
        <v>48</v>
      </c>
      <c r="B73" s="117">
        <v>9</v>
      </c>
      <c r="C73" s="124" t="s">
        <v>193</v>
      </c>
      <c r="D73" s="117" t="s">
        <v>194</v>
      </c>
      <c r="E73" s="117" t="s">
        <v>64</v>
      </c>
      <c r="F73" s="117" t="s">
        <v>186</v>
      </c>
      <c r="G73" s="115">
        <v>20.53</v>
      </c>
      <c r="H73" s="115">
        <v>5.56</v>
      </c>
      <c r="I73" s="116">
        <v>0</v>
      </c>
      <c r="J73" s="116">
        <v>0</v>
      </c>
      <c r="K73" s="115">
        <v>14.97</v>
      </c>
      <c r="L73" s="117" t="s">
        <v>186</v>
      </c>
      <c r="M73" s="117" t="s">
        <v>66</v>
      </c>
    </row>
    <row r="74" spans="1:13" s="109" customFormat="1" ht="183" customHeight="1">
      <c r="A74" s="65">
        <v>49</v>
      </c>
      <c r="B74" s="125">
        <v>10</v>
      </c>
      <c r="C74" s="126" t="s">
        <v>195</v>
      </c>
      <c r="D74" s="127" t="s">
        <v>196</v>
      </c>
      <c r="E74" s="127" t="s">
        <v>77</v>
      </c>
      <c r="F74" s="127" t="s">
        <v>197</v>
      </c>
      <c r="G74" s="115">
        <v>235.55500000000001</v>
      </c>
      <c r="H74" s="128">
        <v>105.55500000000001</v>
      </c>
      <c r="I74" s="116">
        <v>0</v>
      </c>
      <c r="J74" s="116">
        <v>0</v>
      </c>
      <c r="K74" s="115">
        <v>130</v>
      </c>
      <c r="L74" s="127" t="s">
        <v>197</v>
      </c>
      <c r="M74" s="127" t="s">
        <v>79</v>
      </c>
    </row>
    <row r="75" spans="1:13" s="109" customFormat="1" ht="57" customHeight="1">
      <c r="A75" s="65">
        <v>50</v>
      </c>
      <c r="B75" s="125">
        <v>11</v>
      </c>
      <c r="C75" s="129" t="s">
        <v>198</v>
      </c>
      <c r="D75" s="130" t="s">
        <v>199</v>
      </c>
      <c r="E75" s="130" t="s">
        <v>64</v>
      </c>
      <c r="F75" s="117" t="s">
        <v>200</v>
      </c>
      <c r="G75" s="131">
        <v>166.25</v>
      </c>
      <c r="H75" s="131">
        <v>12.25</v>
      </c>
      <c r="I75" s="131">
        <v>65</v>
      </c>
      <c r="J75" s="132">
        <v>0</v>
      </c>
      <c r="K75" s="131">
        <v>89</v>
      </c>
      <c r="L75" s="117" t="s">
        <v>200</v>
      </c>
      <c r="M75" s="130" t="s">
        <v>66</v>
      </c>
    </row>
    <row r="76" spans="1:13" s="140" customFormat="1" ht="62.25" customHeight="1">
      <c r="A76" s="52">
        <v>51</v>
      </c>
      <c r="B76" s="134">
        <v>12</v>
      </c>
      <c r="C76" s="135" t="s">
        <v>201</v>
      </c>
      <c r="D76" s="136" t="s">
        <v>202</v>
      </c>
      <c r="E76" s="136" t="s">
        <v>203</v>
      </c>
      <c r="F76" s="137" t="s">
        <v>204</v>
      </c>
      <c r="G76" s="138">
        <v>58.8</v>
      </c>
      <c r="H76" s="138">
        <v>4</v>
      </c>
      <c r="I76" s="139">
        <v>0</v>
      </c>
      <c r="J76" s="139">
        <v>0</v>
      </c>
      <c r="K76" s="138">
        <v>54.8</v>
      </c>
      <c r="L76" s="137" t="s">
        <v>204</v>
      </c>
      <c r="M76" s="136" t="s">
        <v>66</v>
      </c>
    </row>
    <row r="77" spans="1:13" s="142" customFormat="1" ht="24" customHeight="1">
      <c r="A77" s="141"/>
      <c r="B77" s="61"/>
      <c r="C77" s="62" t="s">
        <v>26</v>
      </c>
      <c r="D77" s="63"/>
      <c r="E77" s="63"/>
      <c r="F77" s="63"/>
      <c r="G77" s="64">
        <v>107.5</v>
      </c>
      <c r="H77" s="64">
        <v>0</v>
      </c>
      <c r="I77" s="64">
        <v>0</v>
      </c>
      <c r="J77" s="64">
        <v>107.5</v>
      </c>
      <c r="K77" s="64">
        <v>0</v>
      </c>
      <c r="L77" s="63"/>
      <c r="M77" s="63"/>
    </row>
    <row r="78" spans="1:13" s="50" customFormat="1" ht="19.5" customHeight="1">
      <c r="A78" s="45"/>
      <c r="B78" s="45"/>
      <c r="C78" s="46" t="s">
        <v>19</v>
      </c>
      <c r="D78" s="47"/>
      <c r="E78" s="48"/>
      <c r="F78" s="47"/>
      <c r="G78" s="49">
        <v>106.5</v>
      </c>
      <c r="H78" s="49">
        <v>0</v>
      </c>
      <c r="I78" s="49">
        <v>0</v>
      </c>
      <c r="J78" s="49">
        <v>106.5</v>
      </c>
      <c r="K78" s="49">
        <v>0</v>
      </c>
      <c r="L78" s="47"/>
      <c r="M78" s="48"/>
    </row>
    <row r="79" spans="1:13" s="74" customFormat="1" ht="32.25" customHeight="1" thickBot="1">
      <c r="A79" s="70">
        <v>52</v>
      </c>
      <c r="B79" s="143">
        <v>1</v>
      </c>
      <c r="C79" s="144" t="s">
        <v>205</v>
      </c>
      <c r="D79" s="145" t="s">
        <v>206</v>
      </c>
      <c r="E79" s="145" t="s">
        <v>77</v>
      </c>
      <c r="F79" s="146">
        <v>0</v>
      </c>
      <c r="G79" s="147">
        <v>106.5</v>
      </c>
      <c r="H79" s="148">
        <v>0</v>
      </c>
      <c r="I79" s="148">
        <v>0</v>
      </c>
      <c r="J79" s="147">
        <v>106.5</v>
      </c>
      <c r="K79" s="148">
        <v>0</v>
      </c>
      <c r="L79" s="146">
        <v>0</v>
      </c>
      <c r="M79" s="145" t="s">
        <v>79</v>
      </c>
    </row>
    <row r="80" spans="1:13" s="50" customFormat="1" ht="18" customHeight="1">
      <c r="A80" s="94"/>
      <c r="B80" s="94"/>
      <c r="C80" s="95" t="s">
        <v>21</v>
      </c>
      <c r="D80" s="96"/>
      <c r="E80" s="97"/>
      <c r="F80" s="96"/>
      <c r="G80" s="98">
        <v>1</v>
      </c>
      <c r="H80" s="98">
        <v>0</v>
      </c>
      <c r="I80" s="98">
        <v>0</v>
      </c>
      <c r="J80" s="98">
        <v>1</v>
      </c>
      <c r="K80" s="98">
        <v>0</v>
      </c>
      <c r="L80" s="96"/>
      <c r="M80" s="97"/>
    </row>
    <row r="81" spans="1:13" s="74" customFormat="1" ht="105">
      <c r="A81" s="65">
        <v>53</v>
      </c>
      <c r="B81" s="149">
        <v>2</v>
      </c>
      <c r="C81" s="150" t="s">
        <v>207</v>
      </c>
      <c r="D81" s="120" t="s">
        <v>208</v>
      </c>
      <c r="E81" s="120" t="s">
        <v>77</v>
      </c>
      <c r="F81" s="151">
        <v>0</v>
      </c>
      <c r="G81" s="152">
        <v>1</v>
      </c>
      <c r="H81" s="153">
        <v>0</v>
      </c>
      <c r="I81" s="153">
        <v>0</v>
      </c>
      <c r="J81" s="152">
        <v>1</v>
      </c>
      <c r="K81" s="153">
        <v>0</v>
      </c>
      <c r="L81" s="151">
        <v>0</v>
      </c>
      <c r="M81" s="120" t="s">
        <v>79</v>
      </c>
    </row>
    <row r="82" spans="1:13" ht="17.25" customHeight="1">
      <c r="A82" s="65"/>
      <c r="B82" s="100"/>
      <c r="C82" s="101" t="s">
        <v>27</v>
      </c>
      <c r="D82" s="102"/>
      <c r="E82" s="102"/>
      <c r="F82" s="102"/>
      <c r="G82" s="103">
        <v>1423.5567986905387</v>
      </c>
      <c r="H82" s="103">
        <v>1223.5567986905387</v>
      </c>
      <c r="I82" s="103">
        <v>200</v>
      </c>
      <c r="J82" s="103">
        <v>0</v>
      </c>
      <c r="K82" s="103">
        <v>0</v>
      </c>
      <c r="L82" s="102"/>
      <c r="M82" s="102"/>
    </row>
    <row r="83" spans="1:13" s="50" customFormat="1" ht="18" customHeight="1">
      <c r="A83" s="45"/>
      <c r="B83" s="45"/>
      <c r="C83" s="46" t="s">
        <v>19</v>
      </c>
      <c r="D83" s="47"/>
      <c r="E83" s="48"/>
      <c r="F83" s="47"/>
      <c r="G83" s="49">
        <v>808.18</v>
      </c>
      <c r="H83" s="49">
        <v>698.18</v>
      </c>
      <c r="I83" s="49">
        <v>110</v>
      </c>
      <c r="J83" s="49">
        <v>0</v>
      </c>
      <c r="K83" s="49">
        <v>0</v>
      </c>
      <c r="L83" s="47"/>
      <c r="M83" s="48"/>
    </row>
    <row r="84" spans="1:13" s="159" customFormat="1" ht="45">
      <c r="A84" s="65">
        <v>54</v>
      </c>
      <c r="B84" s="154">
        <v>1</v>
      </c>
      <c r="C84" s="155" t="s">
        <v>209</v>
      </c>
      <c r="D84" s="156" t="s">
        <v>210</v>
      </c>
      <c r="E84" s="156" t="s">
        <v>64</v>
      </c>
      <c r="F84" s="156">
        <v>0</v>
      </c>
      <c r="G84" s="157">
        <v>34.5</v>
      </c>
      <c r="H84" s="157">
        <v>34.5</v>
      </c>
      <c r="I84" s="158">
        <v>0</v>
      </c>
      <c r="J84" s="158">
        <v>0</v>
      </c>
      <c r="K84" s="158">
        <v>0</v>
      </c>
      <c r="L84" s="156">
        <v>0</v>
      </c>
      <c r="M84" s="156" t="s">
        <v>66</v>
      </c>
    </row>
    <row r="85" spans="1:13" s="159" customFormat="1" ht="53.25" customHeight="1">
      <c r="A85" s="65">
        <v>55</v>
      </c>
      <c r="B85" s="154">
        <v>2</v>
      </c>
      <c r="C85" s="155" t="s">
        <v>211</v>
      </c>
      <c r="D85" s="156" t="s">
        <v>210</v>
      </c>
      <c r="E85" s="160" t="s">
        <v>69</v>
      </c>
      <c r="F85" s="160">
        <v>0</v>
      </c>
      <c r="G85" s="157">
        <v>63.2</v>
      </c>
      <c r="H85" s="157">
        <v>63.2</v>
      </c>
      <c r="I85" s="158">
        <v>0</v>
      </c>
      <c r="J85" s="158">
        <v>0</v>
      </c>
      <c r="K85" s="158">
        <v>0</v>
      </c>
      <c r="L85" s="160">
        <v>0</v>
      </c>
      <c r="M85" s="160" t="s">
        <v>70</v>
      </c>
    </row>
    <row r="86" spans="1:13" s="159" customFormat="1" ht="47.25" customHeight="1">
      <c r="A86" s="65">
        <v>56</v>
      </c>
      <c r="B86" s="154">
        <v>3</v>
      </c>
      <c r="C86" s="155" t="s">
        <v>212</v>
      </c>
      <c r="D86" s="156" t="s">
        <v>210</v>
      </c>
      <c r="E86" s="160" t="s">
        <v>64</v>
      </c>
      <c r="F86" s="160">
        <v>0</v>
      </c>
      <c r="G86" s="157">
        <v>35</v>
      </c>
      <c r="H86" s="157">
        <v>35</v>
      </c>
      <c r="I86" s="158">
        <v>0</v>
      </c>
      <c r="J86" s="158">
        <v>0</v>
      </c>
      <c r="K86" s="158">
        <v>0</v>
      </c>
      <c r="L86" s="160">
        <v>0</v>
      </c>
      <c r="M86" s="160" t="s">
        <v>66</v>
      </c>
    </row>
    <row r="87" spans="1:13" s="159" customFormat="1" ht="48" customHeight="1">
      <c r="A87" s="65">
        <v>57</v>
      </c>
      <c r="B87" s="154">
        <v>4</v>
      </c>
      <c r="C87" s="161" t="s">
        <v>213</v>
      </c>
      <c r="D87" s="156" t="s">
        <v>210</v>
      </c>
      <c r="E87" s="162" t="s">
        <v>77</v>
      </c>
      <c r="F87" s="162">
        <v>0</v>
      </c>
      <c r="G87" s="157">
        <v>13.94</v>
      </c>
      <c r="H87" s="157">
        <v>13.94</v>
      </c>
      <c r="I87" s="158">
        <v>0</v>
      </c>
      <c r="J87" s="158">
        <v>0</v>
      </c>
      <c r="K87" s="158">
        <v>0</v>
      </c>
      <c r="L87" s="162">
        <v>0</v>
      </c>
      <c r="M87" s="162" t="s">
        <v>79</v>
      </c>
    </row>
    <row r="88" spans="1:13" s="159" customFormat="1" ht="83.25" customHeight="1">
      <c r="A88" s="65">
        <v>58</v>
      </c>
      <c r="B88" s="154">
        <v>5</v>
      </c>
      <c r="C88" s="161" t="s">
        <v>214</v>
      </c>
      <c r="D88" s="156" t="s">
        <v>210</v>
      </c>
      <c r="E88" s="162" t="s">
        <v>215</v>
      </c>
      <c r="F88" s="162">
        <v>0</v>
      </c>
      <c r="G88" s="157">
        <v>215</v>
      </c>
      <c r="H88" s="157">
        <v>215</v>
      </c>
      <c r="I88" s="158">
        <v>0</v>
      </c>
      <c r="J88" s="158">
        <v>0</v>
      </c>
      <c r="K88" s="158">
        <v>0</v>
      </c>
      <c r="L88" s="162">
        <v>0</v>
      </c>
      <c r="M88" s="162" t="s">
        <v>216</v>
      </c>
    </row>
    <row r="89" spans="1:13" s="159" customFormat="1" ht="85.5" customHeight="1" thickBot="1">
      <c r="A89" s="70">
        <v>59</v>
      </c>
      <c r="B89" s="163">
        <v>6</v>
      </c>
      <c r="C89" s="164" t="s">
        <v>217</v>
      </c>
      <c r="D89" s="165" t="s">
        <v>210</v>
      </c>
      <c r="E89" s="166" t="s">
        <v>77</v>
      </c>
      <c r="F89" s="166">
        <v>0</v>
      </c>
      <c r="G89" s="167">
        <v>18</v>
      </c>
      <c r="H89" s="167">
        <v>18</v>
      </c>
      <c r="I89" s="168">
        <v>0</v>
      </c>
      <c r="J89" s="168">
        <v>0</v>
      </c>
      <c r="K89" s="168">
        <v>0</v>
      </c>
      <c r="L89" s="166">
        <v>0</v>
      </c>
      <c r="M89" s="166" t="s">
        <v>79</v>
      </c>
    </row>
    <row r="90" spans="1:13" s="159" customFormat="1" ht="53.25" customHeight="1">
      <c r="A90" s="76">
        <v>60</v>
      </c>
      <c r="B90" s="169">
        <v>7</v>
      </c>
      <c r="C90" s="170" t="s">
        <v>218</v>
      </c>
      <c r="D90" s="171" t="s">
        <v>210</v>
      </c>
      <c r="E90" s="172" t="s">
        <v>77</v>
      </c>
      <c r="F90" s="172">
        <v>0</v>
      </c>
      <c r="G90" s="173">
        <v>25</v>
      </c>
      <c r="H90" s="173">
        <v>25</v>
      </c>
      <c r="I90" s="174">
        <v>0</v>
      </c>
      <c r="J90" s="174">
        <v>0</v>
      </c>
      <c r="K90" s="174">
        <v>0</v>
      </c>
      <c r="L90" s="172">
        <v>0</v>
      </c>
      <c r="M90" s="172" t="s">
        <v>79</v>
      </c>
    </row>
    <row r="91" spans="1:13" s="159" customFormat="1" ht="41.25" customHeight="1">
      <c r="A91" s="65">
        <v>61</v>
      </c>
      <c r="B91" s="154">
        <v>8</v>
      </c>
      <c r="C91" s="175" t="s">
        <v>219</v>
      </c>
      <c r="D91" s="156" t="s">
        <v>210</v>
      </c>
      <c r="E91" s="176" t="s">
        <v>102</v>
      </c>
      <c r="F91" s="176">
        <v>0</v>
      </c>
      <c r="G91" s="157">
        <v>132.48000000000002</v>
      </c>
      <c r="H91" s="157">
        <v>102.48</v>
      </c>
      <c r="I91" s="157">
        <v>30</v>
      </c>
      <c r="J91" s="158">
        <v>0</v>
      </c>
      <c r="K91" s="158">
        <v>0</v>
      </c>
      <c r="L91" s="176">
        <v>0</v>
      </c>
      <c r="M91" s="176" t="s">
        <v>70</v>
      </c>
    </row>
    <row r="92" spans="1:13" s="159" customFormat="1" ht="64.5" customHeight="1">
      <c r="A92" s="65">
        <v>62</v>
      </c>
      <c r="B92" s="154">
        <v>9</v>
      </c>
      <c r="C92" s="99" t="s">
        <v>220</v>
      </c>
      <c r="D92" s="156" t="s">
        <v>210</v>
      </c>
      <c r="E92" s="162" t="s">
        <v>64</v>
      </c>
      <c r="F92" s="162">
        <v>0</v>
      </c>
      <c r="G92" s="157">
        <v>8</v>
      </c>
      <c r="H92" s="157">
        <v>8</v>
      </c>
      <c r="I92" s="158">
        <v>0</v>
      </c>
      <c r="J92" s="158">
        <v>0</v>
      </c>
      <c r="K92" s="158">
        <v>0</v>
      </c>
      <c r="L92" s="162">
        <v>0</v>
      </c>
      <c r="M92" s="162" t="s">
        <v>66</v>
      </c>
    </row>
    <row r="93" spans="1:13" s="159" customFormat="1" ht="69" customHeight="1">
      <c r="A93" s="65">
        <v>63</v>
      </c>
      <c r="B93" s="154">
        <v>10</v>
      </c>
      <c r="C93" s="155" t="s">
        <v>221</v>
      </c>
      <c r="D93" s="156" t="s">
        <v>210</v>
      </c>
      <c r="E93" s="176" t="s">
        <v>222</v>
      </c>
      <c r="F93" s="176">
        <v>0</v>
      </c>
      <c r="G93" s="157">
        <v>200</v>
      </c>
      <c r="H93" s="157">
        <v>120</v>
      </c>
      <c r="I93" s="157">
        <v>80</v>
      </c>
      <c r="J93" s="158">
        <v>0</v>
      </c>
      <c r="K93" s="158">
        <v>0</v>
      </c>
      <c r="L93" s="176">
        <v>0</v>
      </c>
      <c r="M93" s="176" t="s">
        <v>223</v>
      </c>
    </row>
    <row r="94" spans="1:13" s="159" customFormat="1" ht="52.5" customHeight="1">
      <c r="A94" s="65">
        <v>64</v>
      </c>
      <c r="B94" s="154">
        <v>11</v>
      </c>
      <c r="C94" s="99" t="s">
        <v>224</v>
      </c>
      <c r="D94" s="156" t="s">
        <v>210</v>
      </c>
      <c r="E94" s="176" t="s">
        <v>225</v>
      </c>
      <c r="F94" s="176">
        <v>0</v>
      </c>
      <c r="G94" s="157">
        <v>13.06</v>
      </c>
      <c r="H94" s="152">
        <v>13.06</v>
      </c>
      <c r="I94" s="158">
        <v>0</v>
      </c>
      <c r="J94" s="158">
        <v>0</v>
      </c>
      <c r="K94" s="158">
        <v>0</v>
      </c>
      <c r="L94" s="176">
        <v>0</v>
      </c>
      <c r="M94" s="176" t="s">
        <v>114</v>
      </c>
    </row>
    <row r="95" spans="1:13" s="159" customFormat="1" ht="39.75" customHeight="1">
      <c r="A95" s="65">
        <v>64</v>
      </c>
      <c r="B95" s="154">
        <v>11</v>
      </c>
      <c r="C95" s="99" t="s">
        <v>226</v>
      </c>
      <c r="D95" s="156" t="s">
        <v>210</v>
      </c>
      <c r="E95" s="176" t="s">
        <v>113</v>
      </c>
      <c r="F95" s="176">
        <v>0</v>
      </c>
      <c r="G95" s="157">
        <v>10</v>
      </c>
      <c r="H95" s="152">
        <v>10</v>
      </c>
      <c r="I95" s="158">
        <v>0</v>
      </c>
      <c r="J95" s="158">
        <v>0</v>
      </c>
      <c r="K95" s="158">
        <v>0</v>
      </c>
      <c r="L95" s="176">
        <v>0</v>
      </c>
      <c r="M95" s="176" t="s">
        <v>114</v>
      </c>
    </row>
    <row r="96" spans="1:13" s="159" customFormat="1" ht="36" customHeight="1">
      <c r="A96" s="65">
        <v>66</v>
      </c>
      <c r="B96" s="154">
        <v>13</v>
      </c>
      <c r="C96" s="99" t="s">
        <v>227</v>
      </c>
      <c r="D96" s="156" t="s">
        <v>210</v>
      </c>
      <c r="E96" s="176" t="s">
        <v>222</v>
      </c>
      <c r="F96" s="176">
        <v>0</v>
      </c>
      <c r="G96" s="157">
        <v>10</v>
      </c>
      <c r="H96" s="152">
        <v>10</v>
      </c>
      <c r="I96" s="158">
        <v>0</v>
      </c>
      <c r="J96" s="158">
        <v>0</v>
      </c>
      <c r="K96" s="158">
        <v>0</v>
      </c>
      <c r="L96" s="176">
        <v>0</v>
      </c>
      <c r="M96" s="176" t="s">
        <v>223</v>
      </c>
    </row>
    <row r="97" spans="1:13" s="159" customFormat="1" ht="37.5" customHeight="1">
      <c r="A97" s="65">
        <v>67</v>
      </c>
      <c r="B97" s="154">
        <v>14</v>
      </c>
      <c r="C97" s="99" t="s">
        <v>228</v>
      </c>
      <c r="D97" s="156" t="s">
        <v>210</v>
      </c>
      <c r="E97" s="176" t="s">
        <v>229</v>
      </c>
      <c r="F97" s="176">
        <v>0</v>
      </c>
      <c r="G97" s="157">
        <v>10</v>
      </c>
      <c r="H97" s="152">
        <v>10</v>
      </c>
      <c r="I97" s="158">
        <v>0</v>
      </c>
      <c r="J97" s="158">
        <v>0</v>
      </c>
      <c r="K97" s="158">
        <v>0</v>
      </c>
      <c r="L97" s="176">
        <v>0</v>
      </c>
      <c r="M97" s="176" t="s">
        <v>99</v>
      </c>
    </row>
    <row r="98" spans="1:13" s="159" customFormat="1" ht="51.75" customHeight="1">
      <c r="A98" s="65">
        <v>68</v>
      </c>
      <c r="B98" s="154">
        <v>15</v>
      </c>
      <c r="C98" s="99" t="s">
        <v>230</v>
      </c>
      <c r="D98" s="156" t="s">
        <v>210</v>
      </c>
      <c r="E98" s="176" t="s">
        <v>109</v>
      </c>
      <c r="F98" s="176">
        <v>0</v>
      </c>
      <c r="G98" s="157">
        <v>10</v>
      </c>
      <c r="H98" s="152">
        <v>10</v>
      </c>
      <c r="I98" s="158">
        <v>0</v>
      </c>
      <c r="J98" s="158">
        <v>0</v>
      </c>
      <c r="K98" s="158">
        <v>0</v>
      </c>
      <c r="L98" s="176">
        <v>0</v>
      </c>
      <c r="M98" s="176" t="s">
        <v>110</v>
      </c>
    </row>
    <row r="99" spans="1:13" s="159" customFormat="1" ht="30">
      <c r="A99" s="65">
        <v>69</v>
      </c>
      <c r="B99" s="154">
        <v>16</v>
      </c>
      <c r="C99" s="99" t="s">
        <v>231</v>
      </c>
      <c r="D99" s="156" t="s">
        <v>210</v>
      </c>
      <c r="E99" s="176" t="s">
        <v>109</v>
      </c>
      <c r="F99" s="176">
        <v>0</v>
      </c>
      <c r="G99" s="157">
        <v>10</v>
      </c>
      <c r="H99" s="152">
        <v>10</v>
      </c>
      <c r="I99" s="158">
        <v>0</v>
      </c>
      <c r="J99" s="158">
        <v>0</v>
      </c>
      <c r="K99" s="158">
        <v>0</v>
      </c>
      <c r="L99" s="176">
        <v>0</v>
      </c>
      <c r="M99" s="176" t="s">
        <v>110</v>
      </c>
    </row>
    <row r="100" spans="1:13" s="50" customFormat="1" ht="18" customHeight="1">
      <c r="A100" s="45"/>
      <c r="B100" s="45"/>
      <c r="C100" s="46" t="s">
        <v>20</v>
      </c>
      <c r="D100" s="47"/>
      <c r="E100" s="48"/>
      <c r="F100" s="47"/>
      <c r="G100" s="49">
        <v>615.37679869053875</v>
      </c>
      <c r="H100" s="49">
        <v>525.37679869053875</v>
      </c>
      <c r="I100" s="49">
        <v>90</v>
      </c>
      <c r="J100" s="49">
        <v>0</v>
      </c>
      <c r="K100" s="49">
        <v>0</v>
      </c>
      <c r="L100" s="47"/>
      <c r="M100" s="48"/>
    </row>
    <row r="101" spans="1:13" s="159" customFormat="1" ht="43.5" customHeight="1" thickBot="1">
      <c r="A101" s="70">
        <v>70</v>
      </c>
      <c r="B101" s="163">
        <v>17</v>
      </c>
      <c r="C101" s="177" t="s">
        <v>232</v>
      </c>
      <c r="D101" s="165" t="s">
        <v>210</v>
      </c>
      <c r="E101" s="178" t="s">
        <v>233</v>
      </c>
      <c r="F101" s="178">
        <v>0</v>
      </c>
      <c r="G101" s="167">
        <v>230</v>
      </c>
      <c r="H101" s="167">
        <v>140</v>
      </c>
      <c r="I101" s="167">
        <v>90</v>
      </c>
      <c r="J101" s="168">
        <v>0</v>
      </c>
      <c r="K101" s="168">
        <v>0</v>
      </c>
      <c r="L101" s="178">
        <v>0</v>
      </c>
      <c r="M101" s="178" t="s">
        <v>216</v>
      </c>
    </row>
    <row r="102" spans="1:13" s="159" customFormat="1" ht="68.25" customHeight="1">
      <c r="A102" s="76">
        <v>71</v>
      </c>
      <c r="B102" s="169">
        <v>18</v>
      </c>
      <c r="C102" s="179" t="s">
        <v>234</v>
      </c>
      <c r="D102" s="171" t="s">
        <v>210</v>
      </c>
      <c r="E102" s="180" t="s">
        <v>235</v>
      </c>
      <c r="F102" s="180">
        <v>0</v>
      </c>
      <c r="G102" s="173">
        <v>50</v>
      </c>
      <c r="H102" s="173">
        <v>50</v>
      </c>
      <c r="I102" s="174">
        <v>0</v>
      </c>
      <c r="J102" s="174">
        <v>0</v>
      </c>
      <c r="K102" s="174">
        <v>0</v>
      </c>
      <c r="L102" s="180">
        <v>0</v>
      </c>
      <c r="M102" s="180" t="s">
        <v>223</v>
      </c>
    </row>
    <row r="103" spans="1:13" s="159" customFormat="1" ht="54" customHeight="1">
      <c r="A103" s="65">
        <v>72</v>
      </c>
      <c r="B103" s="154">
        <v>19</v>
      </c>
      <c r="C103" s="155" t="s">
        <v>236</v>
      </c>
      <c r="D103" s="156" t="s">
        <v>210</v>
      </c>
      <c r="E103" s="160" t="s">
        <v>64</v>
      </c>
      <c r="F103" s="160">
        <v>0</v>
      </c>
      <c r="G103" s="157">
        <v>9.8000000000000007</v>
      </c>
      <c r="H103" s="157">
        <v>9.8000000000000007</v>
      </c>
      <c r="I103" s="158">
        <v>0</v>
      </c>
      <c r="J103" s="158">
        <v>0</v>
      </c>
      <c r="K103" s="158">
        <v>0</v>
      </c>
      <c r="L103" s="160">
        <v>0</v>
      </c>
      <c r="M103" s="160" t="s">
        <v>66</v>
      </c>
    </row>
    <row r="104" spans="1:13" s="159" customFormat="1" ht="45">
      <c r="A104" s="65">
        <v>73</v>
      </c>
      <c r="B104" s="154">
        <v>20</v>
      </c>
      <c r="C104" s="155" t="s">
        <v>237</v>
      </c>
      <c r="D104" s="156" t="s">
        <v>210</v>
      </c>
      <c r="E104" s="160" t="s">
        <v>73</v>
      </c>
      <c r="F104" s="160">
        <v>0</v>
      </c>
      <c r="G104" s="157">
        <v>172.4</v>
      </c>
      <c r="H104" s="157">
        <v>172.4</v>
      </c>
      <c r="I104" s="158">
        <v>0</v>
      </c>
      <c r="J104" s="158">
        <v>0</v>
      </c>
      <c r="K104" s="158">
        <v>0</v>
      </c>
      <c r="L104" s="160">
        <v>0</v>
      </c>
      <c r="M104" s="160" t="s">
        <v>70</v>
      </c>
    </row>
    <row r="105" spans="1:13" s="159" customFormat="1" ht="60">
      <c r="A105" s="65">
        <v>74</v>
      </c>
      <c r="B105" s="154">
        <v>21</v>
      </c>
      <c r="C105" s="182" t="s">
        <v>238</v>
      </c>
      <c r="D105" s="156" t="s">
        <v>210</v>
      </c>
      <c r="E105" s="160" t="s">
        <v>64</v>
      </c>
      <c r="F105" s="160">
        <v>0</v>
      </c>
      <c r="G105" s="157">
        <v>70</v>
      </c>
      <c r="H105" s="157">
        <v>70</v>
      </c>
      <c r="I105" s="158">
        <v>0</v>
      </c>
      <c r="J105" s="158">
        <v>0</v>
      </c>
      <c r="K105" s="158">
        <v>0</v>
      </c>
      <c r="L105" s="160">
        <v>0</v>
      </c>
      <c r="M105" s="160" t="s">
        <v>66</v>
      </c>
    </row>
    <row r="106" spans="1:13" s="159" customFormat="1" ht="75">
      <c r="A106" s="65">
        <v>75</v>
      </c>
      <c r="B106" s="154">
        <v>22</v>
      </c>
      <c r="C106" s="183" t="s">
        <v>239</v>
      </c>
      <c r="D106" s="156" t="s">
        <v>210</v>
      </c>
      <c r="E106" s="160" t="s">
        <v>77</v>
      </c>
      <c r="F106" s="160">
        <v>0</v>
      </c>
      <c r="G106" s="157">
        <v>14.18</v>
      </c>
      <c r="H106" s="157">
        <v>14.18</v>
      </c>
      <c r="I106" s="158">
        <v>0</v>
      </c>
      <c r="J106" s="158">
        <v>0</v>
      </c>
      <c r="K106" s="158">
        <v>0</v>
      </c>
      <c r="L106" s="160">
        <v>0</v>
      </c>
      <c r="M106" s="160" t="s">
        <v>79</v>
      </c>
    </row>
    <row r="107" spans="1:13" s="159" customFormat="1" ht="49.5" customHeight="1">
      <c r="A107" s="65">
        <v>76</v>
      </c>
      <c r="B107" s="154">
        <v>23</v>
      </c>
      <c r="C107" s="182" t="s">
        <v>240</v>
      </c>
      <c r="D107" s="120" t="s">
        <v>210</v>
      </c>
      <c r="E107" s="160" t="s">
        <v>73</v>
      </c>
      <c r="F107" s="160">
        <v>0</v>
      </c>
      <c r="G107" s="157">
        <v>33</v>
      </c>
      <c r="H107" s="157">
        <v>33</v>
      </c>
      <c r="I107" s="158">
        <v>0</v>
      </c>
      <c r="J107" s="158">
        <v>0</v>
      </c>
      <c r="K107" s="158">
        <v>0</v>
      </c>
      <c r="L107" s="160">
        <v>0</v>
      </c>
      <c r="M107" s="160" t="s">
        <v>70</v>
      </c>
    </row>
    <row r="108" spans="1:13" s="159" customFormat="1" ht="47.25" customHeight="1">
      <c r="A108" s="52">
        <v>77</v>
      </c>
      <c r="B108" s="184">
        <v>24</v>
      </c>
      <c r="C108" s="185" t="s">
        <v>241</v>
      </c>
      <c r="D108" s="186" t="s">
        <v>210</v>
      </c>
      <c r="E108" s="181" t="s">
        <v>69</v>
      </c>
      <c r="F108" s="181">
        <v>0</v>
      </c>
      <c r="G108" s="187">
        <v>35.996798690538725</v>
      </c>
      <c r="H108" s="187">
        <v>35.996798690538725</v>
      </c>
      <c r="I108" s="188">
        <v>0</v>
      </c>
      <c r="J108" s="188">
        <v>0</v>
      </c>
      <c r="K108" s="188">
        <v>0</v>
      </c>
      <c r="L108" s="181">
        <v>0</v>
      </c>
      <c r="M108" s="181" t="s">
        <v>70</v>
      </c>
    </row>
    <row r="109" spans="1:13" ht="18" customHeight="1">
      <c r="A109" s="141"/>
      <c r="B109" s="61"/>
      <c r="C109" s="62" t="s">
        <v>28</v>
      </c>
      <c r="D109" s="63"/>
      <c r="E109" s="189"/>
      <c r="F109" s="63"/>
      <c r="G109" s="64">
        <v>2456.8483000000001</v>
      </c>
      <c r="H109" s="64">
        <v>372.59750000000003</v>
      </c>
      <c r="I109" s="64">
        <v>880.04399999999998</v>
      </c>
      <c r="J109" s="64">
        <v>1204.2067999999999</v>
      </c>
      <c r="K109" s="64">
        <v>0</v>
      </c>
      <c r="L109" s="63"/>
      <c r="M109" s="189"/>
    </row>
    <row r="110" spans="1:13" s="50" customFormat="1" ht="18.75" customHeight="1">
      <c r="A110" s="45"/>
      <c r="B110" s="45"/>
      <c r="C110" s="46" t="s">
        <v>19</v>
      </c>
      <c r="D110" s="47"/>
      <c r="E110" s="48"/>
      <c r="F110" s="47"/>
      <c r="G110" s="49">
        <v>2382.9079000000002</v>
      </c>
      <c r="H110" s="49">
        <v>309.4581</v>
      </c>
      <c r="I110" s="49">
        <v>880.04399999999998</v>
      </c>
      <c r="J110" s="49">
        <v>1193.4058</v>
      </c>
      <c r="K110" s="49">
        <v>0</v>
      </c>
      <c r="L110" s="47"/>
      <c r="M110" s="48"/>
    </row>
    <row r="111" spans="1:13" s="50" customFormat="1" ht="66.75" customHeight="1">
      <c r="A111" s="65">
        <v>78</v>
      </c>
      <c r="B111" s="149">
        <v>1</v>
      </c>
      <c r="C111" s="150" t="s">
        <v>242</v>
      </c>
      <c r="D111" s="190" t="s">
        <v>243</v>
      </c>
      <c r="E111" s="120" t="s">
        <v>244</v>
      </c>
      <c r="F111" s="120">
        <v>0</v>
      </c>
      <c r="G111" s="191">
        <v>65.140900000000002</v>
      </c>
      <c r="H111" s="191">
        <v>14.0181</v>
      </c>
      <c r="I111" s="191">
        <v>14.15</v>
      </c>
      <c r="J111" s="191">
        <v>36.972799999999999</v>
      </c>
      <c r="K111" s="192">
        <v>0</v>
      </c>
      <c r="L111" s="120">
        <v>0</v>
      </c>
      <c r="M111" s="120" t="s">
        <v>110</v>
      </c>
    </row>
    <row r="112" spans="1:13" s="50" customFormat="1" ht="50.25" customHeight="1" thickBot="1">
      <c r="A112" s="70">
        <v>79</v>
      </c>
      <c r="B112" s="143">
        <v>2</v>
      </c>
      <c r="C112" s="144" t="s">
        <v>245</v>
      </c>
      <c r="D112" s="86" t="s">
        <v>246</v>
      </c>
      <c r="E112" s="145" t="s">
        <v>77</v>
      </c>
      <c r="F112" s="145">
        <v>0</v>
      </c>
      <c r="G112" s="193">
        <v>101.06699999999999</v>
      </c>
      <c r="H112" s="193">
        <v>19.440000000000001</v>
      </c>
      <c r="I112" s="193">
        <v>41.293999999999997</v>
      </c>
      <c r="J112" s="193">
        <v>40.332999999999998</v>
      </c>
      <c r="K112" s="194">
        <v>0</v>
      </c>
      <c r="L112" s="145">
        <v>0</v>
      </c>
      <c r="M112" s="145" t="s">
        <v>79</v>
      </c>
    </row>
    <row r="113" spans="1:13" ht="72" customHeight="1">
      <c r="A113" s="76">
        <v>80</v>
      </c>
      <c r="B113" s="195">
        <v>3</v>
      </c>
      <c r="C113" s="196" t="s">
        <v>247</v>
      </c>
      <c r="D113" s="87" t="s">
        <v>248</v>
      </c>
      <c r="E113" s="197" t="s">
        <v>77</v>
      </c>
      <c r="F113" s="197">
        <v>0</v>
      </c>
      <c r="G113" s="198">
        <v>35.799999999999997</v>
      </c>
      <c r="H113" s="198">
        <v>9</v>
      </c>
      <c r="I113" s="199">
        <v>14</v>
      </c>
      <c r="J113" s="198">
        <v>12.8</v>
      </c>
      <c r="K113" s="199">
        <v>0</v>
      </c>
      <c r="L113" s="197">
        <v>0</v>
      </c>
      <c r="M113" s="197" t="s">
        <v>79</v>
      </c>
    </row>
    <row r="114" spans="1:13" ht="51.75" customHeight="1">
      <c r="A114" s="65">
        <v>81</v>
      </c>
      <c r="B114" s="149">
        <v>4</v>
      </c>
      <c r="C114" s="150" t="s">
        <v>249</v>
      </c>
      <c r="D114" s="190" t="s">
        <v>250</v>
      </c>
      <c r="E114" s="120" t="s">
        <v>251</v>
      </c>
      <c r="F114" s="120">
        <v>0</v>
      </c>
      <c r="G114" s="191">
        <v>120</v>
      </c>
      <c r="H114" s="191">
        <v>35</v>
      </c>
      <c r="I114" s="191">
        <v>45</v>
      </c>
      <c r="J114" s="191">
        <v>40</v>
      </c>
      <c r="K114" s="192">
        <v>0</v>
      </c>
      <c r="L114" s="120">
        <v>0</v>
      </c>
      <c r="M114" s="120" t="s">
        <v>252</v>
      </c>
    </row>
    <row r="115" spans="1:13" ht="51.75" customHeight="1">
      <c r="A115" s="65">
        <v>82</v>
      </c>
      <c r="B115" s="149">
        <v>5</v>
      </c>
      <c r="C115" s="150" t="s">
        <v>253</v>
      </c>
      <c r="D115" s="190" t="s">
        <v>254</v>
      </c>
      <c r="E115" s="120" t="s">
        <v>109</v>
      </c>
      <c r="F115" s="120">
        <v>0</v>
      </c>
      <c r="G115" s="191">
        <v>225</v>
      </c>
      <c r="H115" s="191">
        <v>24.4</v>
      </c>
      <c r="I115" s="191">
        <v>90</v>
      </c>
      <c r="J115" s="191">
        <v>110.6</v>
      </c>
      <c r="K115" s="192">
        <v>0</v>
      </c>
      <c r="L115" s="120">
        <v>0</v>
      </c>
      <c r="M115" s="120" t="s">
        <v>110</v>
      </c>
    </row>
    <row r="116" spans="1:13" ht="45">
      <c r="A116" s="65">
        <v>83</v>
      </c>
      <c r="B116" s="149">
        <v>6</v>
      </c>
      <c r="C116" s="150" t="s">
        <v>255</v>
      </c>
      <c r="D116" s="190" t="s">
        <v>256</v>
      </c>
      <c r="E116" s="120" t="s">
        <v>97</v>
      </c>
      <c r="F116" s="120">
        <v>0</v>
      </c>
      <c r="G116" s="191">
        <v>88.9</v>
      </c>
      <c r="H116" s="191">
        <v>19.600000000000001</v>
      </c>
      <c r="I116" s="191">
        <v>35.6</v>
      </c>
      <c r="J116" s="191">
        <v>33.70000000000001</v>
      </c>
      <c r="K116" s="192">
        <v>0</v>
      </c>
      <c r="L116" s="120">
        <v>0</v>
      </c>
      <c r="M116" s="120" t="s">
        <v>99</v>
      </c>
    </row>
    <row r="117" spans="1:13" ht="56.25" customHeight="1">
      <c r="A117" s="65">
        <v>84</v>
      </c>
      <c r="B117" s="149">
        <v>7</v>
      </c>
      <c r="C117" s="150" t="s">
        <v>257</v>
      </c>
      <c r="D117" s="190" t="s">
        <v>258</v>
      </c>
      <c r="E117" s="120" t="s">
        <v>77</v>
      </c>
      <c r="F117" s="120">
        <v>0</v>
      </c>
      <c r="G117" s="191">
        <v>3.5</v>
      </c>
      <c r="H117" s="191">
        <v>3.5</v>
      </c>
      <c r="I117" s="191">
        <v>0</v>
      </c>
      <c r="J117" s="191">
        <v>0</v>
      </c>
      <c r="K117" s="192">
        <v>0</v>
      </c>
      <c r="L117" s="120">
        <v>0</v>
      </c>
      <c r="M117" s="120" t="s">
        <v>79</v>
      </c>
    </row>
    <row r="118" spans="1:13" ht="34.5" customHeight="1">
      <c r="A118" s="65">
        <v>85</v>
      </c>
      <c r="B118" s="149">
        <v>8</v>
      </c>
      <c r="C118" s="150" t="s">
        <v>259</v>
      </c>
      <c r="D118" s="190" t="s">
        <v>260</v>
      </c>
      <c r="E118" s="120" t="s">
        <v>131</v>
      </c>
      <c r="F118" s="120">
        <v>0</v>
      </c>
      <c r="G118" s="191">
        <v>3.5</v>
      </c>
      <c r="H118" s="191">
        <v>3.5</v>
      </c>
      <c r="I118" s="191">
        <v>0</v>
      </c>
      <c r="J118" s="191">
        <v>0</v>
      </c>
      <c r="K118" s="192">
        <v>0</v>
      </c>
      <c r="L118" s="120">
        <v>0</v>
      </c>
      <c r="M118" s="120" t="s">
        <v>110</v>
      </c>
    </row>
    <row r="119" spans="1:13" ht="64.5" customHeight="1">
      <c r="A119" s="65">
        <v>86</v>
      </c>
      <c r="B119" s="149">
        <v>9</v>
      </c>
      <c r="C119" s="150" t="s">
        <v>261</v>
      </c>
      <c r="D119" s="190" t="s">
        <v>262</v>
      </c>
      <c r="E119" s="120" t="s">
        <v>263</v>
      </c>
      <c r="F119" s="120">
        <v>0</v>
      </c>
      <c r="G119" s="191">
        <v>25</v>
      </c>
      <c r="H119" s="191">
        <v>10</v>
      </c>
      <c r="I119" s="191">
        <v>0</v>
      </c>
      <c r="J119" s="191">
        <v>15</v>
      </c>
      <c r="K119" s="192">
        <v>0</v>
      </c>
      <c r="L119" s="120">
        <v>0</v>
      </c>
      <c r="M119" s="120" t="s">
        <v>66</v>
      </c>
    </row>
    <row r="120" spans="1:13" ht="51.75" customHeight="1">
      <c r="A120" s="65">
        <v>87</v>
      </c>
      <c r="B120" s="149">
        <v>10</v>
      </c>
      <c r="C120" s="150" t="s">
        <v>264</v>
      </c>
      <c r="D120" s="190" t="s">
        <v>265</v>
      </c>
      <c r="E120" s="120" t="s">
        <v>131</v>
      </c>
      <c r="F120" s="120">
        <v>0</v>
      </c>
      <c r="G120" s="191">
        <v>8.5</v>
      </c>
      <c r="H120" s="191">
        <v>8.5</v>
      </c>
      <c r="I120" s="191">
        <v>0</v>
      </c>
      <c r="J120" s="191">
        <v>0</v>
      </c>
      <c r="K120" s="192">
        <v>0</v>
      </c>
      <c r="L120" s="120">
        <v>0</v>
      </c>
      <c r="M120" s="120" t="s">
        <v>110</v>
      </c>
    </row>
    <row r="121" spans="1:13" ht="60">
      <c r="A121" s="65">
        <v>88</v>
      </c>
      <c r="B121" s="149">
        <v>11</v>
      </c>
      <c r="C121" s="150" t="s">
        <v>266</v>
      </c>
      <c r="D121" s="190" t="s">
        <v>267</v>
      </c>
      <c r="E121" s="120" t="s">
        <v>121</v>
      </c>
      <c r="F121" s="120">
        <v>0</v>
      </c>
      <c r="G121" s="191">
        <v>10.3</v>
      </c>
      <c r="H121" s="191">
        <v>10.3</v>
      </c>
      <c r="I121" s="191">
        <v>0</v>
      </c>
      <c r="J121" s="191">
        <v>0</v>
      </c>
      <c r="K121" s="192">
        <v>0</v>
      </c>
      <c r="L121" s="120">
        <v>0</v>
      </c>
      <c r="M121" s="120" t="s">
        <v>70</v>
      </c>
    </row>
    <row r="122" spans="1:13" ht="48" customHeight="1" thickBot="1">
      <c r="A122" s="70">
        <v>89</v>
      </c>
      <c r="B122" s="143">
        <v>12</v>
      </c>
      <c r="C122" s="144" t="s">
        <v>268</v>
      </c>
      <c r="D122" s="86" t="s">
        <v>269</v>
      </c>
      <c r="E122" s="86" t="s">
        <v>270</v>
      </c>
      <c r="F122" s="145">
        <v>0</v>
      </c>
      <c r="G122" s="193">
        <v>1696.2</v>
      </c>
      <c r="H122" s="193">
        <v>152.19999999999999</v>
      </c>
      <c r="I122" s="193">
        <v>640</v>
      </c>
      <c r="J122" s="193">
        <v>904</v>
      </c>
      <c r="K122" s="194">
        <v>0</v>
      </c>
      <c r="L122" s="145">
        <v>0</v>
      </c>
      <c r="M122" s="86" t="s">
        <v>270</v>
      </c>
    </row>
    <row r="123" spans="1:13" s="50" customFormat="1" ht="18.75" customHeight="1">
      <c r="A123" s="94"/>
      <c r="B123" s="94"/>
      <c r="C123" s="95" t="s">
        <v>20</v>
      </c>
      <c r="D123" s="96"/>
      <c r="E123" s="97"/>
      <c r="F123" s="96"/>
      <c r="G123" s="98">
        <v>73.940400000000011</v>
      </c>
      <c r="H123" s="98">
        <v>63.139400000000002</v>
      </c>
      <c r="I123" s="98">
        <v>0</v>
      </c>
      <c r="J123" s="98">
        <v>10.801</v>
      </c>
      <c r="K123" s="98">
        <v>0</v>
      </c>
      <c r="L123" s="96"/>
      <c r="M123" s="97"/>
    </row>
    <row r="124" spans="1:13" s="50" customFormat="1" ht="69" customHeight="1">
      <c r="A124" s="65">
        <v>90</v>
      </c>
      <c r="B124" s="149">
        <v>13</v>
      </c>
      <c r="C124" s="150" t="s">
        <v>271</v>
      </c>
      <c r="D124" s="190" t="s">
        <v>272</v>
      </c>
      <c r="E124" s="120" t="s">
        <v>77</v>
      </c>
      <c r="F124" s="120">
        <v>0</v>
      </c>
      <c r="G124" s="191">
        <v>16.740400000000001</v>
      </c>
      <c r="H124" s="191">
        <v>5.9394</v>
      </c>
      <c r="I124" s="192">
        <v>0</v>
      </c>
      <c r="J124" s="191">
        <v>10.801</v>
      </c>
      <c r="K124" s="192">
        <v>0</v>
      </c>
      <c r="L124" s="120">
        <v>0</v>
      </c>
      <c r="M124" s="120" t="s">
        <v>79</v>
      </c>
    </row>
    <row r="125" spans="1:13" ht="54" customHeight="1">
      <c r="A125" s="65">
        <v>91</v>
      </c>
      <c r="B125" s="149">
        <v>14</v>
      </c>
      <c r="C125" s="150" t="s">
        <v>273</v>
      </c>
      <c r="D125" s="190" t="s">
        <v>274</v>
      </c>
      <c r="E125" s="120" t="s">
        <v>79</v>
      </c>
      <c r="F125" s="120">
        <v>0</v>
      </c>
      <c r="G125" s="191">
        <v>3.8</v>
      </c>
      <c r="H125" s="191">
        <v>3.8</v>
      </c>
      <c r="I125" s="192">
        <v>0</v>
      </c>
      <c r="J125" s="192">
        <v>0</v>
      </c>
      <c r="K125" s="192">
        <v>0</v>
      </c>
      <c r="L125" s="120">
        <v>0</v>
      </c>
      <c r="M125" s="120" t="s">
        <v>79</v>
      </c>
    </row>
    <row r="126" spans="1:13" ht="45">
      <c r="A126" s="65">
        <v>92</v>
      </c>
      <c r="B126" s="149">
        <v>15</v>
      </c>
      <c r="C126" s="150" t="s">
        <v>275</v>
      </c>
      <c r="D126" s="190" t="s">
        <v>276</v>
      </c>
      <c r="E126" s="120" t="s">
        <v>79</v>
      </c>
      <c r="F126" s="120">
        <v>0</v>
      </c>
      <c r="G126" s="191">
        <v>1.3</v>
      </c>
      <c r="H126" s="191">
        <v>1.3</v>
      </c>
      <c r="I126" s="192">
        <v>0</v>
      </c>
      <c r="J126" s="192">
        <v>0</v>
      </c>
      <c r="K126" s="192">
        <v>0</v>
      </c>
      <c r="L126" s="120">
        <v>0</v>
      </c>
      <c r="M126" s="120" t="s">
        <v>79</v>
      </c>
    </row>
    <row r="127" spans="1:13" ht="87" customHeight="1">
      <c r="A127" s="65">
        <v>93</v>
      </c>
      <c r="B127" s="149">
        <v>16</v>
      </c>
      <c r="C127" s="150" t="s">
        <v>277</v>
      </c>
      <c r="D127" s="190" t="s">
        <v>278</v>
      </c>
      <c r="E127" s="120" t="s">
        <v>64</v>
      </c>
      <c r="F127" s="120">
        <v>0</v>
      </c>
      <c r="G127" s="191">
        <v>4.0999999999999996</v>
      </c>
      <c r="H127" s="191">
        <v>4.0999999999999996</v>
      </c>
      <c r="I127" s="192">
        <v>0</v>
      </c>
      <c r="J127" s="192">
        <v>0</v>
      </c>
      <c r="K127" s="192">
        <v>0</v>
      </c>
      <c r="L127" s="120">
        <v>0</v>
      </c>
      <c r="M127" s="120" t="s">
        <v>66</v>
      </c>
    </row>
    <row r="128" spans="1:13" ht="52.5" customHeight="1">
      <c r="A128" s="52">
        <v>94</v>
      </c>
      <c r="B128" s="200">
        <v>17</v>
      </c>
      <c r="C128" s="201" t="s">
        <v>279</v>
      </c>
      <c r="D128" s="202" t="s">
        <v>280</v>
      </c>
      <c r="E128" s="186" t="s">
        <v>161</v>
      </c>
      <c r="F128" s="186">
        <v>0</v>
      </c>
      <c r="G128" s="203">
        <v>48</v>
      </c>
      <c r="H128" s="203">
        <v>48</v>
      </c>
      <c r="I128" s="204">
        <v>0</v>
      </c>
      <c r="J128" s="204">
        <v>0</v>
      </c>
      <c r="K128" s="204">
        <v>0</v>
      </c>
      <c r="L128" s="186">
        <v>0</v>
      </c>
      <c r="M128" s="186" t="s">
        <v>99</v>
      </c>
    </row>
    <row r="129" spans="1:13" s="142" customFormat="1" ht="18" customHeight="1">
      <c r="A129" s="141"/>
      <c r="B129" s="61"/>
      <c r="C129" s="62" t="s">
        <v>29</v>
      </c>
      <c r="D129" s="63"/>
      <c r="E129" s="63"/>
      <c r="F129" s="63"/>
      <c r="G129" s="64">
        <v>2188.19</v>
      </c>
      <c r="H129" s="64">
        <v>244.05</v>
      </c>
      <c r="I129" s="64">
        <v>510.21000000000004</v>
      </c>
      <c r="J129" s="64">
        <v>138.74</v>
      </c>
      <c r="K129" s="64">
        <v>1295.19</v>
      </c>
      <c r="L129" s="63"/>
      <c r="M129" s="63"/>
    </row>
    <row r="130" spans="1:13" s="50" customFormat="1" ht="18.75" customHeight="1">
      <c r="A130" s="45"/>
      <c r="B130" s="45"/>
      <c r="C130" s="46" t="s">
        <v>19</v>
      </c>
      <c r="D130" s="47"/>
      <c r="E130" s="48"/>
      <c r="F130" s="47"/>
      <c r="G130" s="49">
        <v>2018.66</v>
      </c>
      <c r="H130" s="49">
        <v>193.81</v>
      </c>
      <c r="I130" s="49">
        <v>486.21000000000004</v>
      </c>
      <c r="J130" s="49">
        <v>84.15</v>
      </c>
      <c r="K130" s="49">
        <v>1254.49</v>
      </c>
      <c r="L130" s="47"/>
      <c r="M130" s="48"/>
    </row>
    <row r="131" spans="1:13" s="74" customFormat="1" ht="90">
      <c r="A131" s="65">
        <v>95</v>
      </c>
      <c r="B131" s="149">
        <v>1</v>
      </c>
      <c r="C131" s="150" t="s">
        <v>281</v>
      </c>
      <c r="D131" s="190" t="s">
        <v>282</v>
      </c>
      <c r="E131" s="190" t="s">
        <v>203</v>
      </c>
      <c r="F131" s="190" t="s">
        <v>283</v>
      </c>
      <c r="G131" s="152">
        <v>213.95000000000002</v>
      </c>
      <c r="H131" s="152">
        <v>30</v>
      </c>
      <c r="I131" s="152">
        <v>27.59</v>
      </c>
      <c r="J131" s="153">
        <v>0</v>
      </c>
      <c r="K131" s="152">
        <v>156.36000000000001</v>
      </c>
      <c r="L131" s="190" t="s">
        <v>283</v>
      </c>
      <c r="M131" s="190" t="s">
        <v>66</v>
      </c>
    </row>
    <row r="132" spans="1:13" s="74" customFormat="1" ht="83.25" customHeight="1" thickBot="1">
      <c r="A132" s="70">
        <v>96</v>
      </c>
      <c r="B132" s="143">
        <v>2</v>
      </c>
      <c r="C132" s="144" t="s">
        <v>284</v>
      </c>
      <c r="D132" s="86" t="s">
        <v>285</v>
      </c>
      <c r="E132" s="86" t="s">
        <v>244</v>
      </c>
      <c r="F132" s="86" t="s">
        <v>286</v>
      </c>
      <c r="G132" s="147">
        <v>501.1</v>
      </c>
      <c r="H132" s="147">
        <v>11.15</v>
      </c>
      <c r="I132" s="147">
        <v>65.97</v>
      </c>
      <c r="J132" s="147">
        <v>50.15</v>
      </c>
      <c r="K132" s="147">
        <v>373.83</v>
      </c>
      <c r="L132" s="86" t="s">
        <v>286</v>
      </c>
      <c r="M132" s="86" t="s">
        <v>110</v>
      </c>
    </row>
    <row r="133" spans="1:13" s="74" customFormat="1" ht="63" customHeight="1">
      <c r="A133" s="76">
        <v>97</v>
      </c>
      <c r="B133" s="195">
        <v>3</v>
      </c>
      <c r="C133" s="196" t="s">
        <v>287</v>
      </c>
      <c r="D133" s="87" t="s">
        <v>288</v>
      </c>
      <c r="E133" s="87" t="s">
        <v>64</v>
      </c>
      <c r="F133" s="87" t="s">
        <v>289</v>
      </c>
      <c r="G133" s="205">
        <v>216.67000000000002</v>
      </c>
      <c r="H133" s="205">
        <v>24.72</v>
      </c>
      <c r="I133" s="205">
        <v>72.650000000000006</v>
      </c>
      <c r="J133" s="205">
        <v>0</v>
      </c>
      <c r="K133" s="205">
        <v>119.3</v>
      </c>
      <c r="L133" s="87" t="s">
        <v>289</v>
      </c>
      <c r="M133" s="87" t="s">
        <v>66</v>
      </c>
    </row>
    <row r="134" spans="1:13" s="74" customFormat="1" ht="67.5" customHeight="1">
      <c r="A134" s="65">
        <v>98</v>
      </c>
      <c r="B134" s="149">
        <v>4</v>
      </c>
      <c r="C134" s="150" t="s">
        <v>290</v>
      </c>
      <c r="D134" s="190" t="s">
        <v>291</v>
      </c>
      <c r="E134" s="190" t="s">
        <v>73</v>
      </c>
      <c r="F134" s="190" t="s">
        <v>292</v>
      </c>
      <c r="G134" s="152">
        <v>1041.94</v>
      </c>
      <c r="H134" s="152">
        <v>121.94</v>
      </c>
      <c r="I134" s="152">
        <v>320</v>
      </c>
      <c r="J134" s="207">
        <v>0</v>
      </c>
      <c r="K134" s="152">
        <v>600</v>
      </c>
      <c r="L134" s="190" t="s">
        <v>292</v>
      </c>
      <c r="M134" s="190" t="s">
        <v>70</v>
      </c>
    </row>
    <row r="135" spans="1:13" s="74" customFormat="1" ht="52.5" customHeight="1">
      <c r="A135" s="65">
        <v>99</v>
      </c>
      <c r="B135" s="149">
        <v>5</v>
      </c>
      <c r="C135" s="150" t="s">
        <v>293</v>
      </c>
      <c r="D135" s="190" t="s">
        <v>294</v>
      </c>
      <c r="E135" s="190" t="s">
        <v>77</v>
      </c>
      <c r="F135" s="190" t="s">
        <v>295</v>
      </c>
      <c r="G135" s="152">
        <v>10</v>
      </c>
      <c r="H135" s="152">
        <v>1</v>
      </c>
      <c r="I135" s="152">
        <v>0</v>
      </c>
      <c r="J135" s="152">
        <v>4</v>
      </c>
      <c r="K135" s="152">
        <v>5</v>
      </c>
      <c r="L135" s="190" t="s">
        <v>295</v>
      </c>
      <c r="M135" s="190" t="s">
        <v>79</v>
      </c>
    </row>
    <row r="136" spans="1:13" s="74" customFormat="1" ht="46.5" customHeight="1">
      <c r="A136" s="65">
        <v>100</v>
      </c>
      <c r="B136" s="149">
        <v>6</v>
      </c>
      <c r="C136" s="150" t="s">
        <v>296</v>
      </c>
      <c r="D136" s="190" t="s">
        <v>297</v>
      </c>
      <c r="E136" s="190" t="s">
        <v>298</v>
      </c>
      <c r="F136" s="190">
        <v>0</v>
      </c>
      <c r="G136" s="152">
        <v>10</v>
      </c>
      <c r="H136" s="152">
        <v>2</v>
      </c>
      <c r="I136" s="153">
        <v>0</v>
      </c>
      <c r="J136" s="152">
        <v>8</v>
      </c>
      <c r="K136" s="153">
        <v>0</v>
      </c>
      <c r="L136" s="190">
        <v>0</v>
      </c>
      <c r="M136" s="190" t="s">
        <v>114</v>
      </c>
    </row>
    <row r="137" spans="1:13" s="74" customFormat="1" ht="45" customHeight="1">
      <c r="A137" s="65">
        <v>101</v>
      </c>
      <c r="B137" s="149">
        <v>7</v>
      </c>
      <c r="C137" s="150" t="s">
        <v>299</v>
      </c>
      <c r="D137" s="190" t="s">
        <v>300</v>
      </c>
      <c r="E137" s="190" t="s">
        <v>131</v>
      </c>
      <c r="F137" s="190">
        <v>0</v>
      </c>
      <c r="G137" s="152">
        <v>25</v>
      </c>
      <c r="H137" s="152">
        <v>3</v>
      </c>
      <c r="I137" s="153">
        <v>0</v>
      </c>
      <c r="J137" s="152">
        <v>22</v>
      </c>
      <c r="K137" s="153">
        <v>0</v>
      </c>
      <c r="L137" s="190">
        <v>0</v>
      </c>
      <c r="M137" s="190" t="s">
        <v>110</v>
      </c>
    </row>
    <row r="138" spans="1:13" s="50" customFormat="1" ht="24.75" customHeight="1">
      <c r="A138" s="45"/>
      <c r="B138" s="45"/>
      <c r="C138" s="46" t="s">
        <v>20</v>
      </c>
      <c r="D138" s="47"/>
      <c r="E138" s="48"/>
      <c r="F138" s="47"/>
      <c r="G138" s="49">
        <v>117.53</v>
      </c>
      <c r="H138" s="49">
        <v>23.24</v>
      </c>
      <c r="I138" s="49">
        <v>24</v>
      </c>
      <c r="J138" s="49">
        <v>29.59</v>
      </c>
      <c r="K138" s="49">
        <v>40.700000000000003</v>
      </c>
      <c r="L138" s="47"/>
      <c r="M138" s="48"/>
    </row>
    <row r="139" spans="1:13" s="74" customFormat="1" ht="96" customHeight="1">
      <c r="A139" s="65">
        <v>102</v>
      </c>
      <c r="B139" s="149">
        <v>8</v>
      </c>
      <c r="C139" s="150" t="s">
        <v>301</v>
      </c>
      <c r="D139" s="190" t="s">
        <v>302</v>
      </c>
      <c r="E139" s="190" t="s">
        <v>77</v>
      </c>
      <c r="F139" s="190" t="s">
        <v>303</v>
      </c>
      <c r="G139" s="207">
        <v>17.059999999999999</v>
      </c>
      <c r="H139" s="152">
        <v>2.71</v>
      </c>
      <c r="I139" s="208">
        <v>0</v>
      </c>
      <c r="J139" s="208">
        <v>0</v>
      </c>
      <c r="K139" s="152">
        <v>14.35</v>
      </c>
      <c r="L139" s="190" t="s">
        <v>303</v>
      </c>
      <c r="M139" s="190" t="s">
        <v>79</v>
      </c>
    </row>
    <row r="140" spans="1:13" s="74" customFormat="1" ht="99" customHeight="1">
      <c r="A140" s="65">
        <v>103</v>
      </c>
      <c r="B140" s="149">
        <v>9</v>
      </c>
      <c r="C140" s="150" t="s">
        <v>304</v>
      </c>
      <c r="D140" s="190" t="s">
        <v>305</v>
      </c>
      <c r="E140" s="190" t="s">
        <v>77</v>
      </c>
      <c r="F140" s="190" t="s">
        <v>303</v>
      </c>
      <c r="G140" s="152">
        <v>14.59</v>
      </c>
      <c r="H140" s="152">
        <v>4.24</v>
      </c>
      <c r="I140" s="152">
        <v>0</v>
      </c>
      <c r="J140" s="152">
        <v>0</v>
      </c>
      <c r="K140" s="152">
        <v>10.35</v>
      </c>
      <c r="L140" s="190" t="s">
        <v>303</v>
      </c>
      <c r="M140" s="190" t="s">
        <v>79</v>
      </c>
    </row>
    <row r="141" spans="1:13" s="74" customFormat="1" ht="59.25" customHeight="1" thickBot="1">
      <c r="A141" s="70">
        <v>104</v>
      </c>
      <c r="B141" s="143">
        <v>10</v>
      </c>
      <c r="C141" s="144" t="s">
        <v>306</v>
      </c>
      <c r="D141" s="86" t="s">
        <v>307</v>
      </c>
      <c r="E141" s="86" t="s">
        <v>85</v>
      </c>
      <c r="F141" s="86" t="s">
        <v>308</v>
      </c>
      <c r="G141" s="147">
        <v>20</v>
      </c>
      <c r="H141" s="147">
        <v>5</v>
      </c>
      <c r="I141" s="148">
        <v>0</v>
      </c>
      <c r="J141" s="148">
        <v>0</v>
      </c>
      <c r="K141" s="147">
        <v>15</v>
      </c>
      <c r="L141" s="86" t="s">
        <v>308</v>
      </c>
      <c r="M141" s="86" t="s">
        <v>85</v>
      </c>
    </row>
    <row r="142" spans="1:13" s="74" customFormat="1" ht="135">
      <c r="A142" s="76">
        <v>105</v>
      </c>
      <c r="B142" s="195">
        <v>11</v>
      </c>
      <c r="C142" s="196" t="s">
        <v>309</v>
      </c>
      <c r="D142" s="87" t="s">
        <v>310</v>
      </c>
      <c r="E142" s="197" t="s">
        <v>85</v>
      </c>
      <c r="F142" s="87" t="s">
        <v>311</v>
      </c>
      <c r="G142" s="205">
        <v>3.4000000000000004</v>
      </c>
      <c r="H142" s="205">
        <v>0.2</v>
      </c>
      <c r="I142" s="206">
        <v>0</v>
      </c>
      <c r="J142" s="205">
        <v>2.2000000000000002</v>
      </c>
      <c r="K142" s="205">
        <v>1</v>
      </c>
      <c r="L142" s="87" t="s">
        <v>311</v>
      </c>
      <c r="M142" s="197" t="s">
        <v>85</v>
      </c>
    </row>
    <row r="143" spans="1:13" s="74" customFormat="1" ht="93" customHeight="1">
      <c r="A143" s="65">
        <v>106</v>
      </c>
      <c r="B143" s="149">
        <v>12</v>
      </c>
      <c r="C143" s="150" t="s">
        <v>312</v>
      </c>
      <c r="D143" s="190" t="s">
        <v>313</v>
      </c>
      <c r="E143" s="190" t="s">
        <v>64</v>
      </c>
      <c r="F143" s="190">
        <v>0</v>
      </c>
      <c r="G143" s="152">
        <v>62.480000000000004</v>
      </c>
      <c r="H143" s="152">
        <v>11.09</v>
      </c>
      <c r="I143" s="152">
        <v>24</v>
      </c>
      <c r="J143" s="152">
        <v>27.39</v>
      </c>
      <c r="K143" s="153">
        <v>0</v>
      </c>
      <c r="L143" s="190">
        <v>0</v>
      </c>
      <c r="M143" s="190" t="s">
        <v>66</v>
      </c>
    </row>
    <row r="144" spans="1:13" s="50" customFormat="1" ht="18.75" customHeight="1">
      <c r="A144" s="45"/>
      <c r="B144" s="45"/>
      <c r="C144" s="46" t="s">
        <v>21</v>
      </c>
      <c r="D144" s="47"/>
      <c r="E144" s="48"/>
      <c r="F144" s="47"/>
      <c r="G144" s="49">
        <v>52</v>
      </c>
      <c r="H144" s="49">
        <v>27</v>
      </c>
      <c r="I144" s="49">
        <v>0</v>
      </c>
      <c r="J144" s="49">
        <v>25</v>
      </c>
      <c r="K144" s="49">
        <v>0</v>
      </c>
      <c r="L144" s="47"/>
      <c r="M144" s="48"/>
    </row>
    <row r="145" spans="1:13" s="74" customFormat="1" ht="96" customHeight="1">
      <c r="A145" s="65">
        <v>107</v>
      </c>
      <c r="B145" s="149">
        <v>13</v>
      </c>
      <c r="C145" s="150" t="s">
        <v>314</v>
      </c>
      <c r="D145" s="190" t="s">
        <v>315</v>
      </c>
      <c r="E145" s="190" t="s">
        <v>229</v>
      </c>
      <c r="F145" s="190">
        <v>0</v>
      </c>
      <c r="G145" s="152">
        <v>32</v>
      </c>
      <c r="H145" s="152">
        <v>7</v>
      </c>
      <c r="I145" s="153">
        <v>0</v>
      </c>
      <c r="J145" s="152">
        <v>25</v>
      </c>
      <c r="K145" s="153">
        <v>0</v>
      </c>
      <c r="L145" s="190">
        <v>0</v>
      </c>
      <c r="M145" s="190" t="s">
        <v>99</v>
      </c>
    </row>
    <row r="146" spans="1:13" s="74" customFormat="1" ht="52.5" customHeight="1">
      <c r="A146" s="52">
        <v>108</v>
      </c>
      <c r="B146" s="200">
        <v>14</v>
      </c>
      <c r="C146" s="201" t="s">
        <v>316</v>
      </c>
      <c r="D146" s="202" t="s">
        <v>317</v>
      </c>
      <c r="E146" s="202" t="s">
        <v>229</v>
      </c>
      <c r="F146" s="202">
        <v>0</v>
      </c>
      <c r="G146" s="209">
        <v>20</v>
      </c>
      <c r="H146" s="209">
        <v>20</v>
      </c>
      <c r="I146" s="210">
        <v>0</v>
      </c>
      <c r="J146" s="210">
        <v>0</v>
      </c>
      <c r="K146" s="210">
        <v>0</v>
      </c>
      <c r="L146" s="202">
        <v>0</v>
      </c>
      <c r="M146" s="202" t="s">
        <v>99</v>
      </c>
    </row>
    <row r="147" spans="1:13" s="212" customFormat="1" ht="18" customHeight="1">
      <c r="A147" s="141"/>
      <c r="B147" s="211"/>
      <c r="C147" s="62" t="s">
        <v>30</v>
      </c>
      <c r="D147" s="63"/>
      <c r="E147" s="63"/>
      <c r="F147" s="63"/>
      <c r="G147" s="64">
        <v>10.1</v>
      </c>
      <c r="H147" s="64">
        <v>4.0999999999999996</v>
      </c>
      <c r="I147" s="64">
        <v>0</v>
      </c>
      <c r="J147" s="64">
        <v>6</v>
      </c>
      <c r="K147" s="64">
        <v>0</v>
      </c>
      <c r="L147" s="63"/>
      <c r="M147" s="63"/>
    </row>
    <row r="148" spans="1:13" s="50" customFormat="1" ht="18" customHeight="1">
      <c r="A148" s="45"/>
      <c r="B148" s="45"/>
      <c r="C148" s="46" t="s">
        <v>20</v>
      </c>
      <c r="D148" s="47"/>
      <c r="E148" s="48"/>
      <c r="F148" s="47"/>
      <c r="G148" s="49">
        <v>10.1</v>
      </c>
      <c r="H148" s="49">
        <v>4.0999999999999996</v>
      </c>
      <c r="I148" s="49">
        <v>0</v>
      </c>
      <c r="J148" s="49">
        <v>6</v>
      </c>
      <c r="K148" s="49">
        <v>0</v>
      </c>
      <c r="L148" s="47"/>
      <c r="M148" s="48"/>
    </row>
    <row r="149" spans="1:13" s="74" customFormat="1" ht="81" customHeight="1" thickBot="1">
      <c r="A149" s="70">
        <v>109</v>
      </c>
      <c r="B149" s="145">
        <v>1</v>
      </c>
      <c r="C149" s="144" t="s">
        <v>318</v>
      </c>
      <c r="D149" s="86" t="s">
        <v>319</v>
      </c>
      <c r="E149" s="86" t="s">
        <v>77</v>
      </c>
      <c r="F149" s="86">
        <v>0</v>
      </c>
      <c r="G149" s="147">
        <v>0.5</v>
      </c>
      <c r="H149" s="147">
        <v>0.5</v>
      </c>
      <c r="I149" s="148">
        <v>0</v>
      </c>
      <c r="J149" s="148">
        <v>0</v>
      </c>
      <c r="K149" s="148">
        <v>0</v>
      </c>
      <c r="L149" s="86">
        <v>0</v>
      </c>
      <c r="M149" s="86" t="s">
        <v>79</v>
      </c>
    </row>
    <row r="150" spans="1:13" s="74" customFormat="1" ht="45">
      <c r="A150" s="76">
        <v>110</v>
      </c>
      <c r="B150" s="197">
        <v>2</v>
      </c>
      <c r="C150" s="196" t="s">
        <v>320</v>
      </c>
      <c r="D150" s="87" t="s">
        <v>321</v>
      </c>
      <c r="E150" s="87" t="s">
        <v>77</v>
      </c>
      <c r="F150" s="213">
        <v>0</v>
      </c>
      <c r="G150" s="205">
        <v>0.8</v>
      </c>
      <c r="H150" s="205">
        <v>0.4</v>
      </c>
      <c r="I150" s="206">
        <v>0</v>
      </c>
      <c r="J150" s="205">
        <v>0.4</v>
      </c>
      <c r="K150" s="206">
        <v>0</v>
      </c>
      <c r="L150" s="213">
        <v>0</v>
      </c>
      <c r="M150" s="87" t="s">
        <v>79</v>
      </c>
    </row>
    <row r="151" spans="1:13" s="74" customFormat="1" ht="45">
      <c r="A151" s="65">
        <v>111</v>
      </c>
      <c r="B151" s="120">
        <v>3</v>
      </c>
      <c r="C151" s="150" t="s">
        <v>322</v>
      </c>
      <c r="D151" s="190" t="s">
        <v>323</v>
      </c>
      <c r="E151" s="190" t="s">
        <v>77</v>
      </c>
      <c r="F151" s="151">
        <v>0</v>
      </c>
      <c r="G151" s="152">
        <v>0.7</v>
      </c>
      <c r="H151" s="152">
        <v>0.3</v>
      </c>
      <c r="I151" s="153">
        <v>0</v>
      </c>
      <c r="J151" s="152">
        <v>0.4</v>
      </c>
      <c r="K151" s="153">
        <v>0</v>
      </c>
      <c r="L151" s="151">
        <v>0</v>
      </c>
      <c r="M151" s="190" t="s">
        <v>79</v>
      </c>
    </row>
    <row r="152" spans="1:13" s="74" customFormat="1" ht="75">
      <c r="A152" s="65">
        <v>112</v>
      </c>
      <c r="B152" s="120">
        <v>4</v>
      </c>
      <c r="C152" s="150" t="s">
        <v>324</v>
      </c>
      <c r="D152" s="190" t="s">
        <v>325</v>
      </c>
      <c r="E152" s="190" t="s">
        <v>64</v>
      </c>
      <c r="F152" s="151">
        <v>0</v>
      </c>
      <c r="G152" s="152">
        <v>2</v>
      </c>
      <c r="H152" s="152">
        <v>0.8</v>
      </c>
      <c r="I152" s="153">
        <v>0</v>
      </c>
      <c r="J152" s="152">
        <v>1.2</v>
      </c>
      <c r="K152" s="153">
        <v>0</v>
      </c>
      <c r="L152" s="151">
        <v>0</v>
      </c>
      <c r="M152" s="190" t="s">
        <v>66</v>
      </c>
    </row>
    <row r="153" spans="1:13" s="74" customFormat="1" ht="82.5" customHeight="1">
      <c r="A153" s="65">
        <v>113</v>
      </c>
      <c r="B153" s="120">
        <v>5</v>
      </c>
      <c r="C153" s="150" t="s">
        <v>326</v>
      </c>
      <c r="D153" s="190" t="s">
        <v>327</v>
      </c>
      <c r="E153" s="190" t="s">
        <v>225</v>
      </c>
      <c r="F153" s="151">
        <v>0</v>
      </c>
      <c r="G153" s="152">
        <v>2.7</v>
      </c>
      <c r="H153" s="152">
        <v>1</v>
      </c>
      <c r="I153" s="153">
        <v>0</v>
      </c>
      <c r="J153" s="152">
        <v>1.7</v>
      </c>
      <c r="K153" s="153">
        <v>0</v>
      </c>
      <c r="L153" s="151">
        <v>0</v>
      </c>
      <c r="M153" s="190" t="s">
        <v>114</v>
      </c>
    </row>
    <row r="154" spans="1:13" s="74" customFormat="1" ht="52.5" customHeight="1">
      <c r="A154" s="52">
        <v>114</v>
      </c>
      <c r="B154" s="186">
        <v>6</v>
      </c>
      <c r="C154" s="201" t="s">
        <v>328</v>
      </c>
      <c r="D154" s="202" t="s">
        <v>329</v>
      </c>
      <c r="E154" s="202" t="s">
        <v>148</v>
      </c>
      <c r="F154" s="214">
        <v>0</v>
      </c>
      <c r="G154" s="209">
        <v>3.4</v>
      </c>
      <c r="H154" s="209">
        <v>1.1000000000000001</v>
      </c>
      <c r="I154" s="210">
        <v>0</v>
      </c>
      <c r="J154" s="209">
        <v>2.2999999999999998</v>
      </c>
      <c r="K154" s="210">
        <v>0</v>
      </c>
      <c r="L154" s="214">
        <v>0</v>
      </c>
      <c r="M154" s="202" t="s">
        <v>99</v>
      </c>
    </row>
    <row r="155" spans="1:13" ht="18" customHeight="1">
      <c r="A155" s="141"/>
      <c r="B155" s="61"/>
      <c r="C155" s="62" t="s">
        <v>31</v>
      </c>
      <c r="D155" s="63"/>
      <c r="E155" s="63"/>
      <c r="F155" s="63"/>
      <c r="G155" s="64">
        <v>220.8</v>
      </c>
      <c r="H155" s="64">
        <v>86.9</v>
      </c>
      <c r="I155" s="64">
        <v>66</v>
      </c>
      <c r="J155" s="64">
        <v>67.900000000000006</v>
      </c>
      <c r="K155" s="64">
        <v>0</v>
      </c>
      <c r="L155" s="63"/>
      <c r="M155" s="63"/>
    </row>
    <row r="156" spans="1:13" s="50" customFormat="1" ht="18.75" customHeight="1">
      <c r="A156" s="45"/>
      <c r="B156" s="45"/>
      <c r="C156" s="46" t="s">
        <v>19</v>
      </c>
      <c r="D156" s="47"/>
      <c r="E156" s="48"/>
      <c r="F156" s="47"/>
      <c r="G156" s="49">
        <v>186.8</v>
      </c>
      <c r="H156" s="49">
        <v>55.900000000000006</v>
      </c>
      <c r="I156" s="49">
        <v>66</v>
      </c>
      <c r="J156" s="49">
        <v>64.900000000000006</v>
      </c>
      <c r="K156" s="49">
        <v>0</v>
      </c>
      <c r="L156" s="47"/>
      <c r="M156" s="48"/>
    </row>
    <row r="157" spans="1:13" s="50" customFormat="1" ht="37.5" customHeight="1">
      <c r="A157" s="65">
        <v>115</v>
      </c>
      <c r="B157" s="65">
        <v>1</v>
      </c>
      <c r="C157" s="99" t="s">
        <v>330</v>
      </c>
      <c r="D157" s="65" t="s">
        <v>331</v>
      </c>
      <c r="E157" s="65" t="s">
        <v>64</v>
      </c>
      <c r="F157" s="65">
        <v>0</v>
      </c>
      <c r="G157" s="215">
        <v>20</v>
      </c>
      <c r="H157" s="215">
        <v>5.0999999999999996</v>
      </c>
      <c r="I157" s="215">
        <v>8</v>
      </c>
      <c r="J157" s="215">
        <v>6.9</v>
      </c>
      <c r="K157" s="215">
        <v>0</v>
      </c>
      <c r="L157" s="65">
        <v>0</v>
      </c>
      <c r="M157" s="65" t="s">
        <v>66</v>
      </c>
    </row>
    <row r="158" spans="1:13" ht="50.25" customHeight="1">
      <c r="A158" s="65">
        <v>116</v>
      </c>
      <c r="B158" s="65">
        <v>2</v>
      </c>
      <c r="C158" s="99" t="s">
        <v>332</v>
      </c>
      <c r="D158" s="65" t="s">
        <v>333</v>
      </c>
      <c r="E158" s="65" t="s">
        <v>334</v>
      </c>
      <c r="F158" s="65">
        <v>0</v>
      </c>
      <c r="G158" s="215">
        <v>110</v>
      </c>
      <c r="H158" s="215">
        <v>33</v>
      </c>
      <c r="I158" s="215">
        <v>41</v>
      </c>
      <c r="J158" s="215">
        <v>36</v>
      </c>
      <c r="K158" s="216">
        <v>0</v>
      </c>
      <c r="L158" s="65">
        <v>0</v>
      </c>
      <c r="M158" s="65" t="s">
        <v>99</v>
      </c>
    </row>
    <row r="159" spans="1:13" ht="40.5" customHeight="1">
      <c r="A159" s="65">
        <v>117</v>
      </c>
      <c r="B159" s="65">
        <v>3</v>
      </c>
      <c r="C159" s="99" t="s">
        <v>335</v>
      </c>
      <c r="D159" s="65" t="s">
        <v>297</v>
      </c>
      <c r="E159" s="65" t="s">
        <v>131</v>
      </c>
      <c r="F159" s="65">
        <v>0</v>
      </c>
      <c r="G159" s="215">
        <v>44.8</v>
      </c>
      <c r="H159" s="215">
        <v>13.8</v>
      </c>
      <c r="I159" s="215">
        <v>17</v>
      </c>
      <c r="J159" s="215">
        <v>14</v>
      </c>
      <c r="K159" s="216">
        <v>0</v>
      </c>
      <c r="L159" s="65">
        <v>0</v>
      </c>
      <c r="M159" s="65" t="s">
        <v>110</v>
      </c>
    </row>
    <row r="160" spans="1:13" ht="71.25" customHeight="1" thickBot="1">
      <c r="A160" s="70">
        <v>118</v>
      </c>
      <c r="B160" s="70">
        <v>4</v>
      </c>
      <c r="C160" s="217" t="s">
        <v>336</v>
      </c>
      <c r="D160" s="70" t="s">
        <v>337</v>
      </c>
      <c r="E160" s="70" t="s">
        <v>131</v>
      </c>
      <c r="F160" s="70">
        <v>0</v>
      </c>
      <c r="G160" s="218">
        <v>12</v>
      </c>
      <c r="H160" s="218">
        <v>4</v>
      </c>
      <c r="I160" s="218">
        <v>0</v>
      </c>
      <c r="J160" s="218">
        <v>8</v>
      </c>
      <c r="K160" s="219">
        <v>0</v>
      </c>
      <c r="L160" s="70">
        <v>0</v>
      </c>
      <c r="M160" s="70" t="s">
        <v>110</v>
      </c>
    </row>
    <row r="161" spans="1:13" s="50" customFormat="1" ht="23.25" customHeight="1">
      <c r="A161" s="94"/>
      <c r="B161" s="94"/>
      <c r="C161" s="95" t="s">
        <v>20</v>
      </c>
      <c r="D161" s="96"/>
      <c r="E161" s="97"/>
      <c r="F161" s="96"/>
      <c r="G161" s="98">
        <v>9</v>
      </c>
      <c r="H161" s="98">
        <v>6</v>
      </c>
      <c r="I161" s="98">
        <v>0</v>
      </c>
      <c r="J161" s="98">
        <v>3</v>
      </c>
      <c r="K161" s="98">
        <v>0</v>
      </c>
      <c r="L161" s="96"/>
      <c r="M161" s="97"/>
    </row>
    <row r="162" spans="1:13" ht="83.25" customHeight="1">
      <c r="A162" s="65">
        <v>119</v>
      </c>
      <c r="B162" s="65">
        <v>5</v>
      </c>
      <c r="C162" s="99" t="s">
        <v>338</v>
      </c>
      <c r="D162" s="65" t="s">
        <v>339</v>
      </c>
      <c r="E162" s="65" t="s">
        <v>85</v>
      </c>
      <c r="F162" s="65">
        <v>0</v>
      </c>
      <c r="G162" s="215">
        <v>5</v>
      </c>
      <c r="H162" s="215">
        <v>2</v>
      </c>
      <c r="I162" s="216">
        <v>0</v>
      </c>
      <c r="J162" s="215">
        <v>3</v>
      </c>
      <c r="K162" s="216">
        <v>0</v>
      </c>
      <c r="L162" s="65">
        <v>0</v>
      </c>
      <c r="M162" s="65" t="s">
        <v>85</v>
      </c>
    </row>
    <row r="163" spans="1:13" ht="53.25" customHeight="1">
      <c r="A163" s="65">
        <v>120</v>
      </c>
      <c r="B163" s="65">
        <v>6</v>
      </c>
      <c r="C163" s="99" t="s">
        <v>340</v>
      </c>
      <c r="D163" s="65" t="s">
        <v>339</v>
      </c>
      <c r="E163" s="65" t="s">
        <v>263</v>
      </c>
      <c r="F163" s="65">
        <v>0</v>
      </c>
      <c r="G163" s="215">
        <v>4</v>
      </c>
      <c r="H163" s="215">
        <v>4</v>
      </c>
      <c r="I163" s="216">
        <v>0</v>
      </c>
      <c r="J163" s="216">
        <v>0</v>
      </c>
      <c r="K163" s="216">
        <v>0</v>
      </c>
      <c r="L163" s="65">
        <v>0</v>
      </c>
      <c r="M163" s="65" t="s">
        <v>66</v>
      </c>
    </row>
    <row r="164" spans="1:13" s="50" customFormat="1" ht="18.75" customHeight="1">
      <c r="A164" s="45"/>
      <c r="B164" s="45"/>
      <c r="C164" s="46" t="s">
        <v>21</v>
      </c>
      <c r="D164" s="47"/>
      <c r="E164" s="48"/>
      <c r="F164" s="47"/>
      <c r="G164" s="49">
        <v>25</v>
      </c>
      <c r="H164" s="49">
        <v>25</v>
      </c>
      <c r="I164" s="49">
        <v>0</v>
      </c>
      <c r="J164" s="49">
        <v>0</v>
      </c>
      <c r="K164" s="49">
        <v>0</v>
      </c>
      <c r="L164" s="47"/>
      <c r="M164" s="48"/>
    </row>
    <row r="165" spans="1:13" ht="59.25" customHeight="1">
      <c r="A165" s="52">
        <v>121</v>
      </c>
      <c r="B165" s="52">
        <v>7</v>
      </c>
      <c r="C165" s="220" t="s">
        <v>341</v>
      </c>
      <c r="D165" s="52" t="s">
        <v>342</v>
      </c>
      <c r="E165" s="52" t="s">
        <v>73</v>
      </c>
      <c r="F165" s="52">
        <v>0</v>
      </c>
      <c r="G165" s="221">
        <v>25</v>
      </c>
      <c r="H165" s="221">
        <v>25</v>
      </c>
      <c r="I165" s="222">
        <v>0</v>
      </c>
      <c r="J165" s="222">
        <v>0</v>
      </c>
      <c r="K165" s="222">
        <v>0</v>
      </c>
      <c r="L165" s="52">
        <v>0</v>
      </c>
      <c r="M165" s="52" t="s">
        <v>70</v>
      </c>
    </row>
    <row r="166" spans="1:13" s="142" customFormat="1" ht="40.5" customHeight="1">
      <c r="A166" s="141"/>
      <c r="B166" s="61"/>
      <c r="C166" s="62" t="s">
        <v>32</v>
      </c>
      <c r="D166" s="63"/>
      <c r="E166" s="63"/>
      <c r="F166" s="63"/>
      <c r="G166" s="64">
        <v>1.7</v>
      </c>
      <c r="H166" s="64">
        <v>1.7</v>
      </c>
      <c r="I166" s="64">
        <v>0</v>
      </c>
      <c r="J166" s="64">
        <v>0</v>
      </c>
      <c r="K166" s="64">
        <v>0</v>
      </c>
      <c r="L166" s="63"/>
      <c r="M166" s="63"/>
    </row>
    <row r="167" spans="1:13" s="50" customFormat="1" ht="18.75" customHeight="1">
      <c r="A167" s="45"/>
      <c r="B167" s="45"/>
      <c r="C167" s="46" t="s">
        <v>21</v>
      </c>
      <c r="D167" s="47"/>
      <c r="E167" s="48"/>
      <c r="F167" s="47"/>
      <c r="G167" s="49">
        <v>1.7</v>
      </c>
      <c r="H167" s="49">
        <v>1.7</v>
      </c>
      <c r="I167" s="49">
        <v>0</v>
      </c>
      <c r="J167" s="49">
        <v>0</v>
      </c>
      <c r="K167" s="49">
        <v>0</v>
      </c>
      <c r="L167" s="47"/>
      <c r="M167" s="48"/>
    </row>
    <row r="168" spans="1:13" s="50" customFormat="1" ht="60" customHeight="1">
      <c r="A168" s="65">
        <v>122</v>
      </c>
      <c r="B168" s="65">
        <v>1</v>
      </c>
      <c r="C168" s="126" t="s">
        <v>343</v>
      </c>
      <c r="D168" s="223" t="s">
        <v>344</v>
      </c>
      <c r="E168" s="223" t="s">
        <v>263</v>
      </c>
      <c r="F168" s="223">
        <v>0</v>
      </c>
      <c r="G168" s="152">
        <v>1.2</v>
      </c>
      <c r="H168" s="131">
        <v>1.2</v>
      </c>
      <c r="I168" s="153">
        <v>0</v>
      </c>
      <c r="J168" s="153">
        <v>0</v>
      </c>
      <c r="K168" s="153">
        <v>0</v>
      </c>
      <c r="L168" s="223">
        <v>0</v>
      </c>
      <c r="M168" s="223" t="s">
        <v>66</v>
      </c>
    </row>
    <row r="169" spans="1:13" s="140" customFormat="1" ht="78.75" customHeight="1">
      <c r="A169" s="52">
        <v>123</v>
      </c>
      <c r="B169" s="52">
        <v>2</v>
      </c>
      <c r="C169" s="224" t="s">
        <v>345</v>
      </c>
      <c r="D169" s="225" t="s">
        <v>346</v>
      </c>
      <c r="E169" s="225" t="s">
        <v>121</v>
      </c>
      <c r="F169" s="225">
        <v>0</v>
      </c>
      <c r="G169" s="209">
        <v>0.5</v>
      </c>
      <c r="H169" s="138">
        <v>0.5</v>
      </c>
      <c r="I169" s="210">
        <v>0</v>
      </c>
      <c r="J169" s="210">
        <v>0</v>
      </c>
      <c r="K169" s="210">
        <v>0</v>
      </c>
      <c r="L169" s="225">
        <v>0</v>
      </c>
      <c r="M169" s="225" t="s">
        <v>70</v>
      </c>
    </row>
    <row r="170" spans="1:13" s="226" customFormat="1" ht="21" customHeight="1">
      <c r="A170" s="211"/>
      <c r="B170" s="211"/>
      <c r="C170" s="62" t="s">
        <v>33</v>
      </c>
      <c r="D170" s="63">
        <v>0</v>
      </c>
      <c r="E170" s="63">
        <v>0</v>
      </c>
      <c r="F170" s="63">
        <v>0</v>
      </c>
      <c r="G170" s="64">
        <v>149.5</v>
      </c>
      <c r="H170" s="64">
        <v>0</v>
      </c>
      <c r="I170" s="64">
        <v>0</v>
      </c>
      <c r="J170" s="64">
        <v>0</v>
      </c>
      <c r="K170" s="64">
        <v>149.5</v>
      </c>
      <c r="L170" s="63">
        <v>0</v>
      </c>
      <c r="M170" s="63">
        <v>0</v>
      </c>
    </row>
    <row r="171" spans="1:13" s="50" customFormat="1" ht="23.25" customHeight="1">
      <c r="A171" s="45"/>
      <c r="B171" s="45"/>
      <c r="C171" s="46" t="s">
        <v>19</v>
      </c>
      <c r="D171" s="47">
        <v>0</v>
      </c>
      <c r="E171" s="48">
        <v>0</v>
      </c>
      <c r="F171" s="47">
        <v>0</v>
      </c>
      <c r="G171" s="49">
        <v>149.5</v>
      </c>
      <c r="H171" s="49">
        <v>0</v>
      </c>
      <c r="I171" s="49">
        <v>0</v>
      </c>
      <c r="J171" s="49">
        <v>0</v>
      </c>
      <c r="K171" s="49">
        <v>149.5</v>
      </c>
      <c r="L171" s="47">
        <v>0</v>
      </c>
      <c r="M171" s="48">
        <v>0</v>
      </c>
    </row>
    <row r="172" spans="1:13" s="140" customFormat="1" ht="66" customHeight="1" thickBot="1">
      <c r="A172" s="70">
        <v>124</v>
      </c>
      <c r="B172" s="70">
        <v>1</v>
      </c>
      <c r="C172" s="227" t="s">
        <v>347</v>
      </c>
      <c r="D172" s="228" t="s">
        <v>348</v>
      </c>
      <c r="E172" s="229" t="s">
        <v>349</v>
      </c>
      <c r="F172" s="229" t="s">
        <v>350</v>
      </c>
      <c r="G172" s="147">
        <v>149.5</v>
      </c>
      <c r="H172" s="230">
        <v>0</v>
      </c>
      <c r="I172" s="148">
        <v>0</v>
      </c>
      <c r="J172" s="148">
        <v>0</v>
      </c>
      <c r="K172" s="147">
        <v>149.5</v>
      </c>
      <c r="L172" s="228" t="s">
        <v>350</v>
      </c>
      <c r="M172" s="229" t="s">
        <v>223</v>
      </c>
    </row>
    <row r="173" spans="1:13" s="74" customFormat="1" ht="66" customHeight="1">
      <c r="A173" s="24"/>
      <c r="B173" s="24"/>
      <c r="C173" s="22" t="s">
        <v>34</v>
      </c>
      <c r="D173" s="22"/>
      <c r="E173" s="213"/>
      <c r="F173" s="213"/>
      <c r="G173" s="206">
        <v>656.55255999999997</v>
      </c>
      <c r="H173" s="206">
        <v>271.86046799999997</v>
      </c>
      <c r="I173" s="206">
        <v>0</v>
      </c>
      <c r="J173" s="206">
        <v>344.31562000000002</v>
      </c>
      <c r="K173" s="206">
        <v>40.376472</v>
      </c>
      <c r="L173" s="213"/>
      <c r="M173" s="213"/>
    </row>
    <row r="174" spans="1:13" s="50" customFormat="1" ht="18" customHeight="1">
      <c r="A174" s="45"/>
      <c r="B174" s="45"/>
      <c r="C174" s="46" t="s">
        <v>19</v>
      </c>
      <c r="D174" s="47"/>
      <c r="E174" s="48"/>
      <c r="F174" s="47"/>
      <c r="G174" s="49">
        <v>51.1</v>
      </c>
      <c r="H174" s="49">
        <v>37.92</v>
      </c>
      <c r="I174" s="49">
        <v>0</v>
      </c>
      <c r="J174" s="49">
        <v>13.18</v>
      </c>
      <c r="K174" s="49">
        <v>0</v>
      </c>
      <c r="L174" s="47"/>
      <c r="M174" s="48"/>
    </row>
    <row r="175" spans="1:13" s="50" customFormat="1" ht="18" customHeight="1">
      <c r="A175" s="51"/>
      <c r="B175" s="51"/>
      <c r="C175" s="60" t="s">
        <v>20</v>
      </c>
      <c r="D175" s="53"/>
      <c r="E175" s="54"/>
      <c r="F175" s="53"/>
      <c r="G175" s="55">
        <v>605.45255999999995</v>
      </c>
      <c r="H175" s="55">
        <v>233.94046799999998</v>
      </c>
      <c r="I175" s="55">
        <v>0</v>
      </c>
      <c r="J175" s="55">
        <v>331.13562000000002</v>
      </c>
      <c r="K175" s="55">
        <v>40.376472</v>
      </c>
      <c r="L175" s="53"/>
      <c r="M175" s="54"/>
    </row>
    <row r="176" spans="1:13" s="226" customFormat="1" ht="18" customHeight="1">
      <c r="A176" s="211"/>
      <c r="B176" s="211"/>
      <c r="C176" s="62" t="s">
        <v>35</v>
      </c>
      <c r="D176" s="63"/>
      <c r="E176" s="63"/>
      <c r="F176" s="63"/>
      <c r="G176" s="64">
        <v>381.49</v>
      </c>
      <c r="H176" s="64">
        <v>135.91</v>
      </c>
      <c r="I176" s="64">
        <v>0</v>
      </c>
      <c r="J176" s="64">
        <v>245.28000000000003</v>
      </c>
      <c r="K176" s="64">
        <v>0.3</v>
      </c>
      <c r="L176" s="63"/>
      <c r="M176" s="63"/>
    </row>
    <row r="177" spans="1:13" s="50" customFormat="1" ht="18" customHeight="1">
      <c r="A177" s="45"/>
      <c r="B177" s="45"/>
      <c r="C177" s="46" t="s">
        <v>20</v>
      </c>
      <c r="D177" s="47"/>
      <c r="E177" s="48"/>
      <c r="F177" s="47"/>
      <c r="G177" s="49">
        <v>381.49</v>
      </c>
      <c r="H177" s="49">
        <v>135.91</v>
      </c>
      <c r="I177" s="49">
        <v>0</v>
      </c>
      <c r="J177" s="49">
        <v>245.28000000000003</v>
      </c>
      <c r="K177" s="49">
        <v>0.3</v>
      </c>
      <c r="L177" s="47"/>
      <c r="M177" s="48"/>
    </row>
    <row r="178" spans="1:13" ht="68.25" customHeight="1">
      <c r="A178" s="190">
        <v>125</v>
      </c>
      <c r="B178" s="190">
        <v>1</v>
      </c>
      <c r="C178" s="150" t="s">
        <v>351</v>
      </c>
      <c r="D178" s="190" t="s">
        <v>352</v>
      </c>
      <c r="E178" s="190" t="s">
        <v>77</v>
      </c>
      <c r="F178" s="190">
        <v>0</v>
      </c>
      <c r="G178" s="152">
        <v>12</v>
      </c>
      <c r="H178" s="152">
        <v>12</v>
      </c>
      <c r="I178" s="152">
        <v>0</v>
      </c>
      <c r="J178" s="152">
        <v>0</v>
      </c>
      <c r="K178" s="152">
        <v>0</v>
      </c>
      <c r="L178" s="190">
        <v>0</v>
      </c>
      <c r="M178" s="190" t="s">
        <v>79</v>
      </c>
    </row>
    <row r="179" spans="1:13" ht="75">
      <c r="A179" s="190">
        <v>126</v>
      </c>
      <c r="B179" s="190">
        <v>2</v>
      </c>
      <c r="C179" s="150" t="s">
        <v>353</v>
      </c>
      <c r="D179" s="190" t="s">
        <v>354</v>
      </c>
      <c r="E179" s="190" t="s">
        <v>64</v>
      </c>
      <c r="F179" s="190">
        <v>0</v>
      </c>
      <c r="G179" s="152">
        <v>16</v>
      </c>
      <c r="H179" s="152">
        <v>0.5</v>
      </c>
      <c r="I179" s="152">
        <v>0</v>
      </c>
      <c r="J179" s="152">
        <v>15.5</v>
      </c>
      <c r="K179" s="152">
        <v>0</v>
      </c>
      <c r="L179" s="190">
        <v>0</v>
      </c>
      <c r="M179" s="190" t="s">
        <v>66</v>
      </c>
    </row>
    <row r="180" spans="1:13" ht="60">
      <c r="A180" s="190">
        <v>127</v>
      </c>
      <c r="B180" s="190">
        <v>3</v>
      </c>
      <c r="C180" s="150" t="s">
        <v>355</v>
      </c>
      <c r="D180" s="190" t="s">
        <v>356</v>
      </c>
      <c r="E180" s="190" t="s">
        <v>244</v>
      </c>
      <c r="F180" s="190">
        <v>0</v>
      </c>
      <c r="G180" s="152">
        <v>6.2</v>
      </c>
      <c r="H180" s="152">
        <v>0</v>
      </c>
      <c r="I180" s="152">
        <v>0</v>
      </c>
      <c r="J180" s="152">
        <v>6.2</v>
      </c>
      <c r="K180" s="152">
        <v>0</v>
      </c>
      <c r="L180" s="190">
        <v>0</v>
      </c>
      <c r="M180" s="190" t="s">
        <v>110</v>
      </c>
    </row>
    <row r="181" spans="1:13" ht="60">
      <c r="A181" s="190">
        <v>128</v>
      </c>
      <c r="B181" s="190">
        <v>4</v>
      </c>
      <c r="C181" s="150" t="s">
        <v>357</v>
      </c>
      <c r="D181" s="190" t="s">
        <v>352</v>
      </c>
      <c r="E181" s="190" t="s">
        <v>77</v>
      </c>
      <c r="F181" s="190">
        <v>0</v>
      </c>
      <c r="G181" s="152">
        <v>2</v>
      </c>
      <c r="H181" s="152">
        <v>0</v>
      </c>
      <c r="I181" s="152">
        <v>0</v>
      </c>
      <c r="J181" s="152">
        <v>2</v>
      </c>
      <c r="K181" s="152">
        <v>0</v>
      </c>
      <c r="L181" s="190">
        <v>0</v>
      </c>
      <c r="M181" s="190" t="s">
        <v>79</v>
      </c>
    </row>
    <row r="182" spans="1:13" ht="82.5" customHeight="1">
      <c r="A182" s="190">
        <v>129</v>
      </c>
      <c r="B182" s="190">
        <v>5</v>
      </c>
      <c r="C182" s="150" t="s">
        <v>358</v>
      </c>
      <c r="D182" s="190" t="s">
        <v>359</v>
      </c>
      <c r="E182" s="190" t="s">
        <v>64</v>
      </c>
      <c r="F182" s="190">
        <v>0</v>
      </c>
      <c r="G182" s="152">
        <v>18.369999999999997</v>
      </c>
      <c r="H182" s="152">
        <v>18.369999999999997</v>
      </c>
      <c r="I182" s="152">
        <v>0</v>
      </c>
      <c r="J182" s="152">
        <v>0</v>
      </c>
      <c r="K182" s="152">
        <v>0</v>
      </c>
      <c r="L182" s="190">
        <v>0</v>
      </c>
      <c r="M182" s="190" t="s">
        <v>66</v>
      </c>
    </row>
    <row r="183" spans="1:13" ht="39" customHeight="1" thickBot="1">
      <c r="A183" s="86">
        <v>130</v>
      </c>
      <c r="B183" s="86">
        <v>6</v>
      </c>
      <c r="C183" s="144" t="s">
        <v>360</v>
      </c>
      <c r="D183" s="86" t="s">
        <v>361</v>
      </c>
      <c r="E183" s="86" t="s">
        <v>77</v>
      </c>
      <c r="F183" s="86">
        <v>0</v>
      </c>
      <c r="G183" s="147">
        <v>38.4</v>
      </c>
      <c r="H183" s="147">
        <v>10</v>
      </c>
      <c r="I183" s="147">
        <v>0</v>
      </c>
      <c r="J183" s="147">
        <v>28.4</v>
      </c>
      <c r="K183" s="147">
        <v>0</v>
      </c>
      <c r="L183" s="86">
        <v>0</v>
      </c>
      <c r="M183" s="86" t="s">
        <v>79</v>
      </c>
    </row>
    <row r="184" spans="1:13" ht="68.25" customHeight="1">
      <c r="A184" s="233">
        <v>131</v>
      </c>
      <c r="B184" s="233">
        <v>7</v>
      </c>
      <c r="C184" s="234" t="s">
        <v>362</v>
      </c>
      <c r="D184" s="233" t="s">
        <v>363</v>
      </c>
      <c r="E184" s="233" t="s">
        <v>77</v>
      </c>
      <c r="F184" s="233">
        <v>0</v>
      </c>
      <c r="G184" s="205">
        <v>104.24000000000001</v>
      </c>
      <c r="H184" s="205">
        <v>41.79</v>
      </c>
      <c r="I184" s="205">
        <v>0</v>
      </c>
      <c r="J184" s="205">
        <v>62.45</v>
      </c>
      <c r="K184" s="205">
        <v>0</v>
      </c>
      <c r="L184" s="233">
        <v>0</v>
      </c>
      <c r="M184" s="233" t="s">
        <v>79</v>
      </c>
    </row>
    <row r="185" spans="1:13" ht="55.5" customHeight="1">
      <c r="A185" s="190">
        <v>132</v>
      </c>
      <c r="B185" s="190">
        <v>8</v>
      </c>
      <c r="C185" s="150" t="s">
        <v>364</v>
      </c>
      <c r="D185" s="190" t="s">
        <v>365</v>
      </c>
      <c r="E185" s="190" t="s">
        <v>109</v>
      </c>
      <c r="F185" s="190">
        <v>0</v>
      </c>
      <c r="G185" s="152">
        <v>30</v>
      </c>
      <c r="H185" s="152">
        <v>7.5</v>
      </c>
      <c r="I185" s="152">
        <v>0</v>
      </c>
      <c r="J185" s="152">
        <v>22.5</v>
      </c>
      <c r="K185" s="152">
        <v>0</v>
      </c>
      <c r="L185" s="190">
        <v>0</v>
      </c>
      <c r="M185" s="190" t="s">
        <v>110</v>
      </c>
    </row>
    <row r="186" spans="1:13" ht="54.75" customHeight="1">
      <c r="A186" s="190">
        <v>133</v>
      </c>
      <c r="B186" s="190">
        <v>9</v>
      </c>
      <c r="C186" s="150" t="s">
        <v>366</v>
      </c>
      <c r="D186" s="190" t="s">
        <v>367</v>
      </c>
      <c r="E186" s="190" t="s">
        <v>64</v>
      </c>
      <c r="F186" s="190" t="s">
        <v>368</v>
      </c>
      <c r="G186" s="152">
        <v>22.400000000000002</v>
      </c>
      <c r="H186" s="152">
        <v>0.3</v>
      </c>
      <c r="I186" s="152">
        <v>0</v>
      </c>
      <c r="J186" s="152">
        <v>21.8</v>
      </c>
      <c r="K186" s="152">
        <v>0.3</v>
      </c>
      <c r="L186" s="190" t="s">
        <v>368</v>
      </c>
      <c r="M186" s="190" t="s">
        <v>66</v>
      </c>
    </row>
    <row r="187" spans="1:13" ht="85.5" customHeight="1">
      <c r="A187" s="190">
        <v>134</v>
      </c>
      <c r="B187" s="190">
        <v>10</v>
      </c>
      <c r="C187" s="150" t="s">
        <v>369</v>
      </c>
      <c r="D187" s="190" t="s">
        <v>370</v>
      </c>
      <c r="E187" s="190" t="s">
        <v>77</v>
      </c>
      <c r="F187" s="190">
        <v>0</v>
      </c>
      <c r="G187" s="152">
        <v>3.61</v>
      </c>
      <c r="H187" s="152">
        <v>3.61</v>
      </c>
      <c r="I187" s="152">
        <v>0</v>
      </c>
      <c r="J187" s="152">
        <v>0</v>
      </c>
      <c r="K187" s="152">
        <v>0</v>
      </c>
      <c r="L187" s="190">
        <v>0</v>
      </c>
      <c r="M187" s="190" t="s">
        <v>79</v>
      </c>
    </row>
    <row r="188" spans="1:13" ht="87" customHeight="1">
      <c r="A188" s="190">
        <v>135</v>
      </c>
      <c r="B188" s="190">
        <v>11</v>
      </c>
      <c r="C188" s="150" t="s">
        <v>371</v>
      </c>
      <c r="D188" s="190" t="s">
        <v>352</v>
      </c>
      <c r="E188" s="190" t="s">
        <v>109</v>
      </c>
      <c r="F188" s="190">
        <v>0</v>
      </c>
      <c r="G188" s="152">
        <v>53.8</v>
      </c>
      <c r="H188" s="152">
        <v>0</v>
      </c>
      <c r="I188" s="152">
        <v>0</v>
      </c>
      <c r="J188" s="152">
        <v>53.8</v>
      </c>
      <c r="K188" s="152">
        <v>0</v>
      </c>
      <c r="L188" s="190">
        <v>0</v>
      </c>
      <c r="M188" s="190" t="s">
        <v>110</v>
      </c>
    </row>
    <row r="189" spans="1:13" ht="41.25" customHeight="1">
      <c r="A189" s="190">
        <v>136</v>
      </c>
      <c r="B189" s="190">
        <v>12</v>
      </c>
      <c r="C189" s="150" t="s">
        <v>372</v>
      </c>
      <c r="D189" s="190" t="s">
        <v>373</v>
      </c>
      <c r="E189" s="65" t="s">
        <v>109</v>
      </c>
      <c r="F189" s="190">
        <v>0</v>
      </c>
      <c r="G189" s="152">
        <v>25</v>
      </c>
      <c r="H189" s="152">
        <v>25</v>
      </c>
      <c r="I189" s="152">
        <v>0</v>
      </c>
      <c r="J189" s="152">
        <v>0</v>
      </c>
      <c r="K189" s="152">
        <v>0</v>
      </c>
      <c r="L189" s="190">
        <v>0</v>
      </c>
      <c r="M189" s="65" t="s">
        <v>110</v>
      </c>
    </row>
    <row r="190" spans="1:13" ht="69" customHeight="1">
      <c r="A190" s="190">
        <v>137</v>
      </c>
      <c r="B190" s="190">
        <v>13</v>
      </c>
      <c r="C190" s="150" t="s">
        <v>374</v>
      </c>
      <c r="D190" s="190" t="s">
        <v>375</v>
      </c>
      <c r="E190" s="190" t="s">
        <v>131</v>
      </c>
      <c r="F190" s="190">
        <v>0</v>
      </c>
      <c r="G190" s="152">
        <v>19</v>
      </c>
      <c r="H190" s="152">
        <v>5.7</v>
      </c>
      <c r="I190" s="152">
        <v>0</v>
      </c>
      <c r="J190" s="152">
        <v>13.3</v>
      </c>
      <c r="K190" s="152">
        <v>0</v>
      </c>
      <c r="L190" s="190">
        <v>0</v>
      </c>
      <c r="M190" s="190" t="s">
        <v>110</v>
      </c>
    </row>
    <row r="191" spans="1:13" ht="54" customHeight="1">
      <c r="A191" s="190">
        <v>138</v>
      </c>
      <c r="B191" s="190">
        <v>14</v>
      </c>
      <c r="C191" s="150" t="s">
        <v>376</v>
      </c>
      <c r="D191" s="190" t="s">
        <v>377</v>
      </c>
      <c r="E191" s="190" t="s">
        <v>131</v>
      </c>
      <c r="F191" s="190">
        <v>0</v>
      </c>
      <c r="G191" s="152">
        <v>20.47</v>
      </c>
      <c r="H191" s="152">
        <v>6.14</v>
      </c>
      <c r="I191" s="152">
        <v>0</v>
      </c>
      <c r="J191" s="152">
        <v>14.329999999999998</v>
      </c>
      <c r="K191" s="152">
        <v>0</v>
      </c>
      <c r="L191" s="190">
        <v>0</v>
      </c>
      <c r="M191" s="190" t="s">
        <v>110</v>
      </c>
    </row>
    <row r="192" spans="1:13" ht="40.5" customHeight="1" thickBot="1">
      <c r="A192" s="86">
        <v>139</v>
      </c>
      <c r="B192" s="86">
        <v>15</v>
      </c>
      <c r="C192" s="144" t="s">
        <v>378</v>
      </c>
      <c r="D192" s="86" t="s">
        <v>82</v>
      </c>
      <c r="E192" s="86" t="s">
        <v>97</v>
      </c>
      <c r="F192" s="86">
        <v>0</v>
      </c>
      <c r="G192" s="147">
        <v>10</v>
      </c>
      <c r="H192" s="147">
        <v>5</v>
      </c>
      <c r="I192" s="147">
        <v>0</v>
      </c>
      <c r="J192" s="147">
        <v>5</v>
      </c>
      <c r="K192" s="147">
        <v>0</v>
      </c>
      <c r="L192" s="86">
        <v>0</v>
      </c>
      <c r="M192" s="86" t="s">
        <v>99</v>
      </c>
    </row>
    <row r="193" spans="1:13" s="226" customFormat="1" ht="17.25" customHeight="1">
      <c r="A193" s="236"/>
      <c r="B193" s="236"/>
      <c r="C193" s="237" t="s">
        <v>36</v>
      </c>
      <c r="D193" s="238"/>
      <c r="E193" s="238"/>
      <c r="F193" s="238"/>
      <c r="G193" s="239">
        <v>98.18</v>
      </c>
      <c r="H193" s="239">
        <v>68.960000000000008</v>
      </c>
      <c r="I193" s="239">
        <v>0</v>
      </c>
      <c r="J193" s="239">
        <v>25.79</v>
      </c>
      <c r="K193" s="239">
        <v>3.4299999999999997</v>
      </c>
      <c r="L193" s="238"/>
      <c r="M193" s="238"/>
    </row>
    <row r="194" spans="1:13" s="50" customFormat="1" ht="18" customHeight="1">
      <c r="A194" s="45"/>
      <c r="B194" s="45"/>
      <c r="C194" s="46" t="s">
        <v>19</v>
      </c>
      <c r="D194" s="47"/>
      <c r="E194" s="48"/>
      <c r="F194" s="47"/>
      <c r="G194" s="49">
        <v>51.1</v>
      </c>
      <c r="H194" s="49">
        <v>37.92</v>
      </c>
      <c r="I194" s="49">
        <v>0</v>
      </c>
      <c r="J194" s="49">
        <v>13.18</v>
      </c>
      <c r="K194" s="49">
        <v>0</v>
      </c>
      <c r="L194" s="47"/>
      <c r="M194" s="48"/>
    </row>
    <row r="195" spans="1:13" s="74" customFormat="1" ht="84.75" customHeight="1">
      <c r="A195" s="149">
        <v>140</v>
      </c>
      <c r="B195" s="149">
        <v>1</v>
      </c>
      <c r="C195" s="150" t="s">
        <v>379</v>
      </c>
      <c r="D195" s="190" t="s">
        <v>380</v>
      </c>
      <c r="E195" s="190" t="s">
        <v>77</v>
      </c>
      <c r="F195" s="190" t="s">
        <v>381</v>
      </c>
      <c r="G195" s="152">
        <v>32</v>
      </c>
      <c r="H195" s="231">
        <v>22</v>
      </c>
      <c r="I195" s="152">
        <v>0</v>
      </c>
      <c r="J195" s="231">
        <v>10</v>
      </c>
      <c r="K195" s="152">
        <v>0</v>
      </c>
      <c r="L195" s="190" t="s">
        <v>381</v>
      </c>
      <c r="M195" s="190" t="s">
        <v>79</v>
      </c>
    </row>
    <row r="196" spans="1:13" s="74" customFormat="1" ht="119.25" customHeight="1">
      <c r="A196" s="149">
        <v>141</v>
      </c>
      <c r="B196" s="149">
        <v>2</v>
      </c>
      <c r="C196" s="150" t="s">
        <v>382</v>
      </c>
      <c r="D196" s="190" t="s">
        <v>383</v>
      </c>
      <c r="E196" s="190" t="s">
        <v>77</v>
      </c>
      <c r="F196" s="190" t="s">
        <v>381</v>
      </c>
      <c r="G196" s="152">
        <v>19.100000000000001</v>
      </c>
      <c r="H196" s="231">
        <v>15.92</v>
      </c>
      <c r="I196" s="152">
        <v>0</v>
      </c>
      <c r="J196" s="231">
        <v>3.18</v>
      </c>
      <c r="K196" s="152">
        <v>0</v>
      </c>
      <c r="L196" s="190" t="s">
        <v>381</v>
      </c>
      <c r="M196" s="190" t="s">
        <v>79</v>
      </c>
    </row>
    <row r="197" spans="1:13" s="50" customFormat="1" ht="18" customHeight="1">
      <c r="A197" s="45"/>
      <c r="B197" s="45"/>
      <c r="C197" s="46" t="s">
        <v>20</v>
      </c>
      <c r="D197" s="47"/>
      <c r="E197" s="48"/>
      <c r="F197" s="47"/>
      <c r="G197" s="49">
        <v>47.080000000000005</v>
      </c>
      <c r="H197" s="49">
        <v>31.040000000000003</v>
      </c>
      <c r="I197" s="49">
        <v>0</v>
      </c>
      <c r="J197" s="49">
        <v>12.610000000000001</v>
      </c>
      <c r="K197" s="49">
        <v>3.4299999999999997</v>
      </c>
      <c r="L197" s="47"/>
      <c r="M197" s="48"/>
    </row>
    <row r="198" spans="1:13" s="74" customFormat="1" ht="78" customHeight="1">
      <c r="A198" s="240">
        <v>142</v>
      </c>
      <c r="B198" s="240">
        <v>3</v>
      </c>
      <c r="C198" s="150" t="s">
        <v>384</v>
      </c>
      <c r="D198" s="190" t="s">
        <v>385</v>
      </c>
      <c r="E198" s="190" t="s">
        <v>77</v>
      </c>
      <c r="F198" s="190" t="s">
        <v>386</v>
      </c>
      <c r="G198" s="152">
        <v>8</v>
      </c>
      <c r="H198" s="152">
        <v>5.6</v>
      </c>
      <c r="I198" s="152">
        <v>0</v>
      </c>
      <c r="J198" s="152">
        <v>2.4</v>
      </c>
      <c r="K198" s="152">
        <v>0</v>
      </c>
      <c r="L198" s="190" t="s">
        <v>386</v>
      </c>
      <c r="M198" s="190" t="s">
        <v>79</v>
      </c>
    </row>
    <row r="199" spans="1:13" s="74" customFormat="1" ht="60">
      <c r="A199" s="240">
        <v>143</v>
      </c>
      <c r="B199" s="240">
        <v>4</v>
      </c>
      <c r="C199" s="150" t="s">
        <v>387</v>
      </c>
      <c r="D199" s="190" t="s">
        <v>388</v>
      </c>
      <c r="E199" s="190" t="s">
        <v>77</v>
      </c>
      <c r="F199" s="190">
        <v>0</v>
      </c>
      <c r="G199" s="152">
        <v>4.5</v>
      </c>
      <c r="H199" s="152">
        <v>3.15</v>
      </c>
      <c r="I199" s="152">
        <v>0</v>
      </c>
      <c r="J199" s="152">
        <v>1.35</v>
      </c>
      <c r="K199" s="152">
        <v>0</v>
      </c>
      <c r="L199" s="190">
        <v>0</v>
      </c>
      <c r="M199" s="190" t="s">
        <v>79</v>
      </c>
    </row>
    <row r="200" spans="1:13" s="74" customFormat="1" ht="85.5" customHeight="1">
      <c r="A200" s="240">
        <v>144</v>
      </c>
      <c r="B200" s="240">
        <v>5</v>
      </c>
      <c r="C200" s="150" t="s">
        <v>389</v>
      </c>
      <c r="D200" s="190" t="s">
        <v>390</v>
      </c>
      <c r="E200" s="190" t="s">
        <v>85</v>
      </c>
      <c r="F200" s="190">
        <v>0</v>
      </c>
      <c r="G200" s="152">
        <v>1.2</v>
      </c>
      <c r="H200" s="131">
        <v>0.6</v>
      </c>
      <c r="I200" s="152">
        <v>0</v>
      </c>
      <c r="J200" s="131">
        <v>0.6</v>
      </c>
      <c r="K200" s="152">
        <v>0</v>
      </c>
      <c r="L200" s="190">
        <v>0</v>
      </c>
      <c r="M200" s="190" t="s">
        <v>85</v>
      </c>
    </row>
    <row r="201" spans="1:13" s="74" customFormat="1" ht="61" thickBot="1">
      <c r="A201" s="241">
        <v>145</v>
      </c>
      <c r="B201" s="241">
        <v>6</v>
      </c>
      <c r="C201" s="144" t="s">
        <v>391</v>
      </c>
      <c r="D201" s="86" t="s">
        <v>392</v>
      </c>
      <c r="E201" s="86" t="s">
        <v>79</v>
      </c>
      <c r="F201" s="86">
        <v>0</v>
      </c>
      <c r="G201" s="147">
        <v>0.38</v>
      </c>
      <c r="H201" s="230">
        <v>0.38</v>
      </c>
      <c r="I201" s="147">
        <v>0</v>
      </c>
      <c r="J201" s="147">
        <v>0</v>
      </c>
      <c r="K201" s="147">
        <v>0</v>
      </c>
      <c r="L201" s="86">
        <v>0</v>
      </c>
      <c r="M201" s="86" t="s">
        <v>79</v>
      </c>
    </row>
    <row r="202" spans="1:13" s="74" customFormat="1" ht="45">
      <c r="A202" s="242">
        <v>146</v>
      </c>
      <c r="B202" s="242">
        <v>7</v>
      </c>
      <c r="C202" s="196" t="s">
        <v>393</v>
      </c>
      <c r="D202" s="87" t="s">
        <v>394</v>
      </c>
      <c r="E202" s="87" t="s">
        <v>79</v>
      </c>
      <c r="F202" s="87">
        <v>0</v>
      </c>
      <c r="G202" s="205">
        <v>0.35</v>
      </c>
      <c r="H202" s="243">
        <v>0.35</v>
      </c>
      <c r="I202" s="205">
        <v>0</v>
      </c>
      <c r="J202" s="205">
        <v>0</v>
      </c>
      <c r="K202" s="205">
        <v>0</v>
      </c>
      <c r="L202" s="87">
        <v>0</v>
      </c>
      <c r="M202" s="87" t="s">
        <v>79</v>
      </c>
    </row>
    <row r="203" spans="1:13" s="74" customFormat="1" ht="45">
      <c r="A203" s="240">
        <v>147</v>
      </c>
      <c r="B203" s="240">
        <v>8</v>
      </c>
      <c r="C203" s="150" t="s">
        <v>395</v>
      </c>
      <c r="D203" s="190" t="s">
        <v>352</v>
      </c>
      <c r="E203" s="190" t="s">
        <v>79</v>
      </c>
      <c r="F203" s="190">
        <v>0</v>
      </c>
      <c r="G203" s="152">
        <v>0.8</v>
      </c>
      <c r="H203" s="131">
        <v>0.8</v>
      </c>
      <c r="I203" s="152">
        <v>0</v>
      </c>
      <c r="J203" s="152">
        <v>0</v>
      </c>
      <c r="K203" s="152">
        <v>0</v>
      </c>
      <c r="L203" s="190">
        <v>0</v>
      </c>
      <c r="M203" s="190" t="s">
        <v>79</v>
      </c>
    </row>
    <row r="204" spans="1:13" s="74" customFormat="1" ht="103.5" customHeight="1">
      <c r="A204" s="240">
        <v>148</v>
      </c>
      <c r="B204" s="240">
        <v>9</v>
      </c>
      <c r="C204" s="150" t="s">
        <v>396</v>
      </c>
      <c r="D204" s="190" t="s">
        <v>397</v>
      </c>
      <c r="E204" s="223" t="s">
        <v>102</v>
      </c>
      <c r="F204" s="190" t="s">
        <v>398</v>
      </c>
      <c r="G204" s="152">
        <v>4.1499999999999995</v>
      </c>
      <c r="H204" s="131">
        <v>1.66</v>
      </c>
      <c r="I204" s="152">
        <v>0</v>
      </c>
      <c r="J204" s="131">
        <v>1.66</v>
      </c>
      <c r="K204" s="131">
        <v>0.83</v>
      </c>
      <c r="L204" s="190" t="s">
        <v>398</v>
      </c>
      <c r="M204" s="223" t="s">
        <v>70</v>
      </c>
    </row>
    <row r="205" spans="1:13" s="74" customFormat="1" ht="80.25" customHeight="1">
      <c r="A205" s="240">
        <v>149</v>
      </c>
      <c r="B205" s="240">
        <v>10</v>
      </c>
      <c r="C205" s="150" t="s">
        <v>399</v>
      </c>
      <c r="D205" s="190" t="s">
        <v>400</v>
      </c>
      <c r="E205" s="223" t="s">
        <v>263</v>
      </c>
      <c r="F205" s="190" t="s">
        <v>401</v>
      </c>
      <c r="G205" s="152">
        <v>3</v>
      </c>
      <c r="H205" s="131">
        <v>1.2</v>
      </c>
      <c r="I205" s="152">
        <v>0</v>
      </c>
      <c r="J205" s="131">
        <v>1.2</v>
      </c>
      <c r="K205" s="131">
        <v>0.6</v>
      </c>
      <c r="L205" s="190" t="s">
        <v>401</v>
      </c>
      <c r="M205" s="223" t="s">
        <v>66</v>
      </c>
    </row>
    <row r="206" spans="1:13" s="74" customFormat="1" ht="69" customHeight="1">
      <c r="A206" s="240">
        <v>150</v>
      </c>
      <c r="B206" s="240">
        <v>11</v>
      </c>
      <c r="C206" s="150" t="s">
        <v>402</v>
      </c>
      <c r="D206" s="190" t="s">
        <v>403</v>
      </c>
      <c r="E206" s="223" t="s">
        <v>85</v>
      </c>
      <c r="F206" s="190" t="s">
        <v>404</v>
      </c>
      <c r="G206" s="152">
        <v>0.5</v>
      </c>
      <c r="H206" s="131">
        <v>0.5</v>
      </c>
      <c r="I206" s="152">
        <v>0</v>
      </c>
      <c r="J206" s="152">
        <v>0</v>
      </c>
      <c r="K206" s="152">
        <v>0</v>
      </c>
      <c r="L206" s="190" t="s">
        <v>404</v>
      </c>
      <c r="M206" s="223" t="s">
        <v>85</v>
      </c>
    </row>
    <row r="207" spans="1:13" s="74" customFormat="1" ht="68.25" customHeight="1">
      <c r="A207" s="240">
        <v>151</v>
      </c>
      <c r="B207" s="240">
        <v>12</v>
      </c>
      <c r="C207" s="150" t="s">
        <v>405</v>
      </c>
      <c r="D207" s="190" t="s">
        <v>406</v>
      </c>
      <c r="E207" s="223" t="s">
        <v>77</v>
      </c>
      <c r="F207" s="190" t="s">
        <v>404</v>
      </c>
      <c r="G207" s="152">
        <v>1.3</v>
      </c>
      <c r="H207" s="131">
        <v>1.3</v>
      </c>
      <c r="I207" s="152">
        <v>0</v>
      </c>
      <c r="J207" s="152">
        <v>0</v>
      </c>
      <c r="K207" s="152">
        <v>0</v>
      </c>
      <c r="L207" s="190" t="s">
        <v>404</v>
      </c>
      <c r="M207" s="223" t="s">
        <v>79</v>
      </c>
    </row>
    <row r="208" spans="1:13" s="74" customFormat="1" ht="70.5" customHeight="1">
      <c r="A208" s="240">
        <v>152</v>
      </c>
      <c r="B208" s="240">
        <v>13</v>
      </c>
      <c r="C208" s="150" t="s">
        <v>407</v>
      </c>
      <c r="D208" s="190" t="s">
        <v>352</v>
      </c>
      <c r="E208" s="223" t="s">
        <v>102</v>
      </c>
      <c r="F208" s="190" t="s">
        <v>404</v>
      </c>
      <c r="G208" s="152">
        <v>3.3</v>
      </c>
      <c r="H208" s="131">
        <v>3.3</v>
      </c>
      <c r="I208" s="152">
        <v>0</v>
      </c>
      <c r="J208" s="152">
        <v>0</v>
      </c>
      <c r="K208" s="152">
        <v>0</v>
      </c>
      <c r="L208" s="190" t="s">
        <v>404</v>
      </c>
      <c r="M208" s="223" t="s">
        <v>70</v>
      </c>
    </row>
    <row r="209" spans="1:13" s="74" customFormat="1" ht="66.75" customHeight="1" thickBot="1">
      <c r="A209" s="241">
        <v>153</v>
      </c>
      <c r="B209" s="241">
        <v>14</v>
      </c>
      <c r="C209" s="144" t="s">
        <v>408</v>
      </c>
      <c r="D209" s="86" t="s">
        <v>409</v>
      </c>
      <c r="E209" s="229" t="s">
        <v>121</v>
      </c>
      <c r="F209" s="244">
        <v>0</v>
      </c>
      <c r="G209" s="147">
        <v>0.8</v>
      </c>
      <c r="H209" s="230">
        <v>0.8</v>
      </c>
      <c r="I209" s="147">
        <v>0</v>
      </c>
      <c r="J209" s="147">
        <v>0</v>
      </c>
      <c r="K209" s="147">
        <v>0</v>
      </c>
      <c r="L209" s="244">
        <v>0</v>
      </c>
      <c r="M209" s="229" t="s">
        <v>70</v>
      </c>
    </row>
    <row r="210" spans="1:13" s="74" customFormat="1" ht="82.5" customHeight="1">
      <c r="A210" s="242">
        <v>154</v>
      </c>
      <c r="B210" s="242">
        <v>15</v>
      </c>
      <c r="C210" s="196" t="s">
        <v>410</v>
      </c>
      <c r="D210" s="87" t="s">
        <v>411</v>
      </c>
      <c r="E210" s="87" t="s">
        <v>85</v>
      </c>
      <c r="F210" s="87" t="s">
        <v>412</v>
      </c>
      <c r="G210" s="205">
        <v>2</v>
      </c>
      <c r="H210" s="205">
        <v>0</v>
      </c>
      <c r="I210" s="205">
        <v>0</v>
      </c>
      <c r="J210" s="205">
        <v>0</v>
      </c>
      <c r="K210" s="243">
        <v>2</v>
      </c>
      <c r="L210" s="87" t="s">
        <v>412</v>
      </c>
      <c r="M210" s="87" t="s">
        <v>85</v>
      </c>
    </row>
    <row r="211" spans="1:13" s="74" customFormat="1" ht="81.75" customHeight="1">
      <c r="A211" s="240">
        <v>155</v>
      </c>
      <c r="B211" s="240">
        <v>16</v>
      </c>
      <c r="C211" s="150" t="s">
        <v>413</v>
      </c>
      <c r="D211" s="190" t="s">
        <v>414</v>
      </c>
      <c r="E211" s="190" t="s">
        <v>85</v>
      </c>
      <c r="F211" s="190">
        <v>0</v>
      </c>
      <c r="G211" s="152">
        <v>15</v>
      </c>
      <c r="H211" s="131">
        <v>10</v>
      </c>
      <c r="I211" s="152">
        <v>0</v>
      </c>
      <c r="J211" s="131">
        <v>5</v>
      </c>
      <c r="K211" s="152">
        <v>0</v>
      </c>
      <c r="L211" s="190">
        <v>0</v>
      </c>
      <c r="M211" s="190" t="s">
        <v>85</v>
      </c>
    </row>
    <row r="212" spans="1:13" s="74" customFormat="1" ht="80.25" customHeight="1">
      <c r="A212" s="240">
        <v>156</v>
      </c>
      <c r="B212" s="240">
        <v>17</v>
      </c>
      <c r="C212" s="150" t="s">
        <v>415</v>
      </c>
      <c r="D212" s="190" t="s">
        <v>414</v>
      </c>
      <c r="E212" s="190" t="s">
        <v>79</v>
      </c>
      <c r="F212" s="190">
        <v>0</v>
      </c>
      <c r="G212" s="152">
        <v>0.7</v>
      </c>
      <c r="H212" s="131">
        <v>0.3</v>
      </c>
      <c r="I212" s="152">
        <v>0</v>
      </c>
      <c r="J212" s="131">
        <v>0.4</v>
      </c>
      <c r="K212" s="152">
        <v>0</v>
      </c>
      <c r="L212" s="190">
        <v>0</v>
      </c>
      <c r="M212" s="190" t="s">
        <v>79</v>
      </c>
    </row>
    <row r="213" spans="1:13" s="74" customFormat="1" ht="73.5" customHeight="1">
      <c r="A213" s="245">
        <v>157</v>
      </c>
      <c r="B213" s="245">
        <v>18</v>
      </c>
      <c r="C213" s="201" t="s">
        <v>416</v>
      </c>
      <c r="D213" s="202" t="s">
        <v>417</v>
      </c>
      <c r="E213" s="202" t="s">
        <v>263</v>
      </c>
      <c r="F213" s="202">
        <v>0</v>
      </c>
      <c r="G213" s="209">
        <v>1.1000000000000001</v>
      </c>
      <c r="H213" s="138">
        <v>1.1000000000000001</v>
      </c>
      <c r="I213" s="209">
        <v>0</v>
      </c>
      <c r="J213" s="209">
        <v>0</v>
      </c>
      <c r="K213" s="209">
        <v>0</v>
      </c>
      <c r="L213" s="202">
        <v>0</v>
      </c>
      <c r="M213" s="202" t="s">
        <v>66</v>
      </c>
    </row>
    <row r="214" spans="1:13" s="226" customFormat="1" ht="17.25" customHeight="1">
      <c r="A214" s="211"/>
      <c r="B214" s="211"/>
      <c r="C214" s="62" t="s">
        <v>37</v>
      </c>
      <c r="D214" s="63"/>
      <c r="E214" s="63"/>
      <c r="F214" s="63"/>
      <c r="G214" s="64">
        <v>144.38255999999998</v>
      </c>
      <c r="H214" s="64">
        <v>60.990467999999993</v>
      </c>
      <c r="I214" s="64">
        <v>0</v>
      </c>
      <c r="J214" s="64">
        <v>73.245619999999988</v>
      </c>
      <c r="K214" s="64">
        <v>10.146471999999999</v>
      </c>
      <c r="L214" s="63"/>
      <c r="M214" s="63"/>
    </row>
    <row r="215" spans="1:13" s="50" customFormat="1" ht="18" customHeight="1">
      <c r="A215" s="45"/>
      <c r="B215" s="45"/>
      <c r="C215" s="46" t="s">
        <v>20</v>
      </c>
      <c r="D215" s="47"/>
      <c r="E215" s="48"/>
      <c r="F215" s="47"/>
      <c r="G215" s="49">
        <v>144.38255999999998</v>
      </c>
      <c r="H215" s="49">
        <v>60.990467999999993</v>
      </c>
      <c r="I215" s="49">
        <v>0</v>
      </c>
      <c r="J215" s="49">
        <v>73.245619999999988</v>
      </c>
      <c r="K215" s="49">
        <v>10.146471999999999</v>
      </c>
      <c r="L215" s="47"/>
      <c r="M215" s="48"/>
    </row>
    <row r="216" spans="1:13" s="159" customFormat="1" ht="203.25" customHeight="1" thickBot="1">
      <c r="A216" s="246">
        <v>158</v>
      </c>
      <c r="B216" s="145">
        <v>1</v>
      </c>
      <c r="C216" s="144" t="s">
        <v>418</v>
      </c>
      <c r="D216" s="70" t="s">
        <v>419</v>
      </c>
      <c r="E216" s="70" t="s">
        <v>77</v>
      </c>
      <c r="F216" s="86" t="s">
        <v>420</v>
      </c>
      <c r="G216" s="247">
        <v>87.634259999999983</v>
      </c>
      <c r="H216" s="147">
        <v>46.800291999999992</v>
      </c>
      <c r="I216" s="247">
        <v>0</v>
      </c>
      <c r="J216" s="247">
        <v>30.687495999999996</v>
      </c>
      <c r="K216" s="147">
        <v>10.146471999999999</v>
      </c>
      <c r="L216" s="86" t="s">
        <v>420</v>
      </c>
      <c r="M216" s="70" t="s">
        <v>79</v>
      </c>
    </row>
    <row r="217" spans="1:13" s="159" customFormat="1" ht="149.25" customHeight="1">
      <c r="A217" s="197">
        <v>159</v>
      </c>
      <c r="B217" s="197">
        <v>2</v>
      </c>
      <c r="C217" s="248" t="s">
        <v>421</v>
      </c>
      <c r="D217" s="76" t="s">
        <v>422</v>
      </c>
      <c r="E217" s="76" t="s">
        <v>66</v>
      </c>
      <c r="F217" s="87">
        <v>0</v>
      </c>
      <c r="G217" s="249">
        <v>11.163599999999999</v>
      </c>
      <c r="H217" s="235">
        <v>2.7908999999999997</v>
      </c>
      <c r="I217" s="249">
        <v>0</v>
      </c>
      <c r="J217" s="249">
        <v>8.3727</v>
      </c>
      <c r="K217" s="249">
        <v>0</v>
      </c>
      <c r="L217" s="87">
        <v>0</v>
      </c>
      <c r="M217" s="76" t="s">
        <v>66</v>
      </c>
    </row>
    <row r="218" spans="1:13" s="159" customFormat="1" ht="168.75" customHeight="1">
      <c r="A218" s="120">
        <v>160</v>
      </c>
      <c r="B218" s="120">
        <v>3</v>
      </c>
      <c r="C218" s="99" t="s">
        <v>423</v>
      </c>
      <c r="D218" s="65" t="s">
        <v>424</v>
      </c>
      <c r="E218" s="65" t="s">
        <v>263</v>
      </c>
      <c r="F218" s="190">
        <v>0</v>
      </c>
      <c r="G218" s="250">
        <v>13.644399999999999</v>
      </c>
      <c r="H218" s="231">
        <v>3.4110999999999998</v>
      </c>
      <c r="I218" s="250">
        <v>0</v>
      </c>
      <c r="J218" s="250">
        <v>10.2333</v>
      </c>
      <c r="K218" s="250">
        <v>0</v>
      </c>
      <c r="L218" s="190">
        <v>0</v>
      </c>
      <c r="M218" s="65" t="s">
        <v>66</v>
      </c>
    </row>
    <row r="219" spans="1:13" s="159" customFormat="1" ht="169.5" customHeight="1">
      <c r="A219" s="120">
        <v>161</v>
      </c>
      <c r="B219" s="120">
        <v>4</v>
      </c>
      <c r="C219" s="99" t="s">
        <v>425</v>
      </c>
      <c r="D219" s="65" t="s">
        <v>426</v>
      </c>
      <c r="E219" s="65" t="s">
        <v>110</v>
      </c>
      <c r="F219" s="190">
        <v>0</v>
      </c>
      <c r="G219" s="250">
        <v>16.1252</v>
      </c>
      <c r="H219" s="231">
        <v>4.0312999999999999</v>
      </c>
      <c r="I219" s="250">
        <v>0</v>
      </c>
      <c r="J219" s="250">
        <v>12.0939</v>
      </c>
      <c r="K219" s="250">
        <v>0</v>
      </c>
      <c r="L219" s="190">
        <v>0</v>
      </c>
      <c r="M219" s="65" t="s">
        <v>110</v>
      </c>
    </row>
    <row r="220" spans="1:13" s="159" customFormat="1" ht="57" customHeight="1" thickBot="1">
      <c r="A220" s="145">
        <v>162</v>
      </c>
      <c r="B220" s="145">
        <v>5</v>
      </c>
      <c r="C220" s="217" t="s">
        <v>427</v>
      </c>
      <c r="D220" s="70" t="s">
        <v>208</v>
      </c>
      <c r="E220" s="70" t="s">
        <v>79</v>
      </c>
      <c r="F220" s="86">
        <v>0</v>
      </c>
      <c r="G220" s="247">
        <v>3.7211999999999996</v>
      </c>
      <c r="H220" s="232">
        <v>0.9302999999999999</v>
      </c>
      <c r="I220" s="247">
        <v>0</v>
      </c>
      <c r="J220" s="247">
        <v>2.7908999999999997</v>
      </c>
      <c r="K220" s="247">
        <v>0</v>
      </c>
      <c r="L220" s="86">
        <v>0</v>
      </c>
      <c r="M220" s="70" t="s">
        <v>79</v>
      </c>
    </row>
    <row r="221" spans="1:13" s="159" customFormat="1" ht="115.5" customHeight="1">
      <c r="A221" s="251">
        <v>163</v>
      </c>
      <c r="B221" s="251">
        <v>6</v>
      </c>
      <c r="C221" s="252" t="s">
        <v>428</v>
      </c>
      <c r="D221" s="253" t="s">
        <v>208</v>
      </c>
      <c r="E221" s="253" t="s">
        <v>109</v>
      </c>
      <c r="F221" s="254">
        <v>0</v>
      </c>
      <c r="G221" s="255">
        <v>12.0939</v>
      </c>
      <c r="H221" s="256">
        <v>3.0265759999999999</v>
      </c>
      <c r="I221" s="255">
        <v>0</v>
      </c>
      <c r="J221" s="255">
        <v>9.0673239999999993</v>
      </c>
      <c r="K221" s="255">
        <v>0</v>
      </c>
      <c r="L221" s="254">
        <v>0</v>
      </c>
      <c r="M221" s="253" t="s">
        <v>110</v>
      </c>
    </row>
    <row r="222" spans="1:13" s="226" customFormat="1" ht="46.5" customHeight="1">
      <c r="A222" s="211"/>
      <c r="B222" s="211"/>
      <c r="C222" s="62" t="s">
        <v>38</v>
      </c>
      <c r="D222" s="63"/>
      <c r="E222" s="63"/>
      <c r="F222" s="63"/>
      <c r="G222" s="64">
        <v>32.5</v>
      </c>
      <c r="H222" s="64">
        <v>6</v>
      </c>
      <c r="I222" s="64">
        <v>0</v>
      </c>
      <c r="J222" s="64">
        <v>0</v>
      </c>
      <c r="K222" s="64">
        <v>26.5</v>
      </c>
      <c r="L222" s="63"/>
      <c r="M222" s="63"/>
    </row>
    <row r="223" spans="1:13" s="50" customFormat="1" ht="21.75" customHeight="1">
      <c r="A223" s="45"/>
      <c r="B223" s="45"/>
      <c r="C223" s="46" t="s">
        <v>20</v>
      </c>
      <c r="D223" s="47"/>
      <c r="E223" s="48"/>
      <c r="F223" s="47"/>
      <c r="G223" s="49">
        <v>32.5</v>
      </c>
      <c r="H223" s="49">
        <v>6</v>
      </c>
      <c r="I223" s="49">
        <v>0</v>
      </c>
      <c r="J223" s="49">
        <v>0</v>
      </c>
      <c r="K223" s="49">
        <v>26.5</v>
      </c>
      <c r="L223" s="47"/>
      <c r="M223" s="48"/>
    </row>
    <row r="224" spans="1:13" s="74" customFormat="1" ht="57.75" customHeight="1">
      <c r="A224" s="149">
        <v>164</v>
      </c>
      <c r="B224" s="257">
        <v>2</v>
      </c>
      <c r="C224" s="150" t="s">
        <v>429</v>
      </c>
      <c r="D224" s="120" t="s">
        <v>430</v>
      </c>
      <c r="E224" s="120" t="s">
        <v>79</v>
      </c>
      <c r="F224" s="190">
        <v>0</v>
      </c>
      <c r="G224" s="152">
        <v>3</v>
      </c>
      <c r="H224" s="152">
        <v>3</v>
      </c>
      <c r="I224" s="152">
        <v>0</v>
      </c>
      <c r="J224" s="152">
        <v>0</v>
      </c>
      <c r="K224" s="152">
        <v>0</v>
      </c>
      <c r="L224" s="190">
        <v>0</v>
      </c>
      <c r="M224" s="120" t="s">
        <v>79</v>
      </c>
    </row>
    <row r="225" spans="1:13" s="74" customFormat="1" ht="60" customHeight="1">
      <c r="A225" s="149">
        <v>165</v>
      </c>
      <c r="B225" s="257">
        <v>2</v>
      </c>
      <c r="C225" s="150" t="s">
        <v>431</v>
      </c>
      <c r="D225" s="120" t="s">
        <v>432</v>
      </c>
      <c r="E225" s="120" t="s">
        <v>263</v>
      </c>
      <c r="F225" s="190" t="s">
        <v>433</v>
      </c>
      <c r="G225" s="152">
        <v>4</v>
      </c>
      <c r="H225" s="152">
        <v>1</v>
      </c>
      <c r="I225" s="152">
        <v>0</v>
      </c>
      <c r="J225" s="152">
        <v>0</v>
      </c>
      <c r="K225" s="152">
        <v>3</v>
      </c>
      <c r="L225" s="190" t="s">
        <v>433</v>
      </c>
      <c r="M225" s="120" t="s">
        <v>66</v>
      </c>
    </row>
    <row r="226" spans="1:13" s="74" customFormat="1" ht="84" customHeight="1">
      <c r="A226" s="149">
        <v>166</v>
      </c>
      <c r="B226" s="257">
        <v>3</v>
      </c>
      <c r="C226" s="150" t="s">
        <v>434</v>
      </c>
      <c r="D226" s="120" t="s">
        <v>435</v>
      </c>
      <c r="E226" s="120" t="s">
        <v>263</v>
      </c>
      <c r="F226" s="190" t="s">
        <v>436</v>
      </c>
      <c r="G226" s="152">
        <v>3.5</v>
      </c>
      <c r="H226" s="152">
        <v>1</v>
      </c>
      <c r="I226" s="152">
        <v>0</v>
      </c>
      <c r="J226" s="152">
        <v>0</v>
      </c>
      <c r="K226" s="152">
        <v>2.5</v>
      </c>
      <c r="L226" s="190" t="s">
        <v>436</v>
      </c>
      <c r="M226" s="120" t="s">
        <v>66</v>
      </c>
    </row>
    <row r="227" spans="1:13" s="74" customFormat="1" ht="72" customHeight="1">
      <c r="A227" s="149">
        <v>167</v>
      </c>
      <c r="B227" s="257">
        <v>4</v>
      </c>
      <c r="C227" s="150" t="s">
        <v>437</v>
      </c>
      <c r="D227" s="120" t="s">
        <v>438</v>
      </c>
      <c r="E227" s="120" t="s">
        <v>263</v>
      </c>
      <c r="F227" s="190" t="s">
        <v>439</v>
      </c>
      <c r="G227" s="152">
        <v>20</v>
      </c>
      <c r="H227" s="152">
        <v>0</v>
      </c>
      <c r="I227" s="152">
        <v>0</v>
      </c>
      <c r="J227" s="152">
        <v>0</v>
      </c>
      <c r="K227" s="152">
        <v>20</v>
      </c>
      <c r="L227" s="190" t="s">
        <v>439</v>
      </c>
      <c r="M227" s="120" t="s">
        <v>66</v>
      </c>
    </row>
    <row r="228" spans="1:13" s="74" customFormat="1" ht="96.75" customHeight="1" thickBot="1">
      <c r="A228" s="143">
        <v>168</v>
      </c>
      <c r="B228" s="246">
        <v>5</v>
      </c>
      <c r="C228" s="144" t="s">
        <v>440</v>
      </c>
      <c r="D228" s="145" t="s">
        <v>441</v>
      </c>
      <c r="E228" s="145" t="s">
        <v>77</v>
      </c>
      <c r="F228" s="86" t="s">
        <v>442</v>
      </c>
      <c r="G228" s="147">
        <v>2</v>
      </c>
      <c r="H228" s="147">
        <v>1</v>
      </c>
      <c r="I228" s="147">
        <v>0</v>
      </c>
      <c r="J228" s="147">
        <v>0</v>
      </c>
      <c r="K228" s="147">
        <v>1</v>
      </c>
      <c r="L228" s="86" t="s">
        <v>442</v>
      </c>
      <c r="M228" s="145" t="s">
        <v>79</v>
      </c>
    </row>
    <row r="229" spans="1:13" s="260" customFormat="1" ht="51" customHeight="1">
      <c r="A229" s="26"/>
      <c r="B229" s="26"/>
      <c r="C229" s="25" t="s">
        <v>39</v>
      </c>
      <c r="D229" s="25"/>
      <c r="E229" s="258"/>
      <c r="F229" s="258"/>
      <c r="G229" s="259">
        <v>1256.0839999999998</v>
      </c>
      <c r="H229" s="259">
        <v>372.71120000000002</v>
      </c>
      <c r="I229" s="259">
        <v>0</v>
      </c>
      <c r="J229" s="259">
        <v>633.62279999999998</v>
      </c>
      <c r="K229" s="259">
        <v>249.75</v>
      </c>
      <c r="L229" s="258"/>
      <c r="M229" s="258"/>
    </row>
    <row r="230" spans="1:13" s="50" customFormat="1" ht="18" customHeight="1">
      <c r="A230" s="45"/>
      <c r="B230" s="45"/>
      <c r="C230" s="46" t="s">
        <v>19</v>
      </c>
      <c r="D230" s="47"/>
      <c r="E230" s="48"/>
      <c r="F230" s="47"/>
      <c r="G230" s="49">
        <v>765.66300000000001</v>
      </c>
      <c r="H230" s="49">
        <v>142.79820000000001</v>
      </c>
      <c r="I230" s="49">
        <v>0</v>
      </c>
      <c r="J230" s="49">
        <v>374.81479999999999</v>
      </c>
      <c r="K230" s="49">
        <v>248.05</v>
      </c>
      <c r="L230" s="47"/>
      <c r="M230" s="48"/>
    </row>
    <row r="231" spans="1:13" s="50" customFormat="1" ht="18" customHeight="1">
      <c r="A231" s="261"/>
      <c r="B231" s="261"/>
      <c r="C231" s="262" t="s">
        <v>20</v>
      </c>
      <c r="D231" s="263"/>
      <c r="E231" s="264"/>
      <c r="F231" s="263"/>
      <c r="G231" s="265">
        <v>490.42099999999994</v>
      </c>
      <c r="H231" s="265">
        <v>229.91300000000001</v>
      </c>
      <c r="I231" s="265">
        <v>0</v>
      </c>
      <c r="J231" s="265">
        <v>258.80799999999999</v>
      </c>
      <c r="K231" s="265">
        <v>1.7</v>
      </c>
      <c r="L231" s="263"/>
      <c r="M231" s="264"/>
    </row>
    <row r="232" spans="1:13" s="226" customFormat="1" ht="18" customHeight="1">
      <c r="A232" s="236"/>
      <c r="B232" s="236"/>
      <c r="C232" s="237" t="s">
        <v>40</v>
      </c>
      <c r="D232" s="238"/>
      <c r="E232" s="238"/>
      <c r="F232" s="238"/>
      <c r="G232" s="239">
        <v>626.25</v>
      </c>
      <c r="H232" s="239">
        <v>110.84</v>
      </c>
      <c r="I232" s="239">
        <v>0</v>
      </c>
      <c r="J232" s="239">
        <v>313.10999999999996</v>
      </c>
      <c r="K232" s="239">
        <v>202.3</v>
      </c>
      <c r="L232" s="238"/>
      <c r="M232" s="238"/>
    </row>
    <row r="233" spans="1:13" s="50" customFormat="1" ht="18" customHeight="1">
      <c r="A233" s="45"/>
      <c r="B233" s="45"/>
      <c r="C233" s="46" t="s">
        <v>19</v>
      </c>
      <c r="D233" s="47"/>
      <c r="E233" s="48"/>
      <c r="F233" s="47"/>
      <c r="G233" s="49">
        <v>557.83000000000004</v>
      </c>
      <c r="H233" s="49">
        <v>87.52</v>
      </c>
      <c r="I233" s="49">
        <v>0</v>
      </c>
      <c r="J233" s="49">
        <v>268.70999999999998</v>
      </c>
      <c r="K233" s="49">
        <v>201.60000000000002</v>
      </c>
      <c r="L233" s="47"/>
      <c r="M233" s="48"/>
    </row>
    <row r="234" spans="1:13" s="74" customFormat="1" ht="45">
      <c r="A234" s="149">
        <v>169</v>
      </c>
      <c r="B234" s="149">
        <v>1</v>
      </c>
      <c r="C234" s="266" t="s">
        <v>443</v>
      </c>
      <c r="D234" s="190" t="s">
        <v>444</v>
      </c>
      <c r="E234" s="190" t="s">
        <v>244</v>
      </c>
      <c r="F234" s="149" t="s">
        <v>445</v>
      </c>
      <c r="G234" s="131">
        <v>10</v>
      </c>
      <c r="H234" s="152">
        <v>3</v>
      </c>
      <c r="I234" s="267">
        <v>0</v>
      </c>
      <c r="J234" s="152">
        <v>6.8</v>
      </c>
      <c r="K234" s="267">
        <v>0.2</v>
      </c>
      <c r="L234" s="149" t="s">
        <v>445</v>
      </c>
      <c r="M234" s="190" t="s">
        <v>110</v>
      </c>
    </row>
    <row r="235" spans="1:13" s="74" customFormat="1" ht="75">
      <c r="A235" s="149">
        <v>170</v>
      </c>
      <c r="B235" s="149">
        <v>2</v>
      </c>
      <c r="C235" s="129" t="s">
        <v>446</v>
      </c>
      <c r="D235" s="130" t="s">
        <v>447</v>
      </c>
      <c r="E235" s="130" t="s">
        <v>263</v>
      </c>
      <c r="F235" s="130" t="s">
        <v>448</v>
      </c>
      <c r="G235" s="131">
        <v>7</v>
      </c>
      <c r="H235" s="152">
        <v>1.7</v>
      </c>
      <c r="I235" s="267">
        <v>0</v>
      </c>
      <c r="J235" s="152">
        <v>5.3</v>
      </c>
      <c r="K235" s="267">
        <v>0</v>
      </c>
      <c r="L235" s="130" t="s">
        <v>448</v>
      </c>
      <c r="M235" s="130" t="s">
        <v>66</v>
      </c>
    </row>
    <row r="236" spans="1:13" s="75" customFormat="1" ht="30">
      <c r="A236" s="149">
        <v>171</v>
      </c>
      <c r="B236" s="149">
        <v>3</v>
      </c>
      <c r="C236" s="129" t="s">
        <v>449</v>
      </c>
      <c r="D236" s="65" t="s">
        <v>450</v>
      </c>
      <c r="E236" s="268" t="s">
        <v>131</v>
      </c>
      <c r="F236" s="190">
        <v>0</v>
      </c>
      <c r="G236" s="152">
        <v>7</v>
      </c>
      <c r="H236" s="152">
        <v>0</v>
      </c>
      <c r="I236" s="152">
        <v>0</v>
      </c>
      <c r="J236" s="152">
        <v>7</v>
      </c>
      <c r="K236" s="152">
        <v>0</v>
      </c>
      <c r="L236" s="190">
        <v>0</v>
      </c>
      <c r="M236" s="268" t="s">
        <v>110</v>
      </c>
    </row>
    <row r="237" spans="1:13" s="75" customFormat="1" ht="37.5" customHeight="1">
      <c r="A237" s="149">
        <v>172</v>
      </c>
      <c r="B237" s="149">
        <v>4</v>
      </c>
      <c r="C237" s="129" t="s">
        <v>451</v>
      </c>
      <c r="D237" s="65" t="s">
        <v>452</v>
      </c>
      <c r="E237" s="268" t="s">
        <v>131</v>
      </c>
      <c r="F237" s="190">
        <v>0</v>
      </c>
      <c r="G237" s="131">
        <v>6.5</v>
      </c>
      <c r="H237" s="152">
        <v>2.5</v>
      </c>
      <c r="I237" s="131">
        <v>0</v>
      </c>
      <c r="J237" s="152">
        <v>4</v>
      </c>
      <c r="K237" s="131">
        <v>0</v>
      </c>
      <c r="L237" s="190">
        <v>0</v>
      </c>
      <c r="M237" s="268" t="s">
        <v>110</v>
      </c>
    </row>
    <row r="238" spans="1:13" s="75" customFormat="1" ht="45">
      <c r="A238" s="149">
        <v>173</v>
      </c>
      <c r="B238" s="149">
        <v>5</v>
      </c>
      <c r="C238" s="129" t="s">
        <v>453</v>
      </c>
      <c r="D238" s="65" t="s">
        <v>454</v>
      </c>
      <c r="E238" s="268" t="s">
        <v>263</v>
      </c>
      <c r="F238" s="190">
        <v>0</v>
      </c>
      <c r="G238" s="131">
        <v>7</v>
      </c>
      <c r="H238" s="152">
        <v>2</v>
      </c>
      <c r="I238" s="131">
        <v>0</v>
      </c>
      <c r="J238" s="152">
        <v>5</v>
      </c>
      <c r="K238" s="131">
        <v>0</v>
      </c>
      <c r="L238" s="190">
        <v>0</v>
      </c>
      <c r="M238" s="268" t="s">
        <v>66</v>
      </c>
    </row>
    <row r="239" spans="1:13" s="75" customFormat="1" ht="45">
      <c r="A239" s="149">
        <v>174</v>
      </c>
      <c r="B239" s="149">
        <v>6</v>
      </c>
      <c r="C239" s="129" t="s">
        <v>455</v>
      </c>
      <c r="D239" s="65" t="s">
        <v>456</v>
      </c>
      <c r="E239" s="268" t="s">
        <v>109</v>
      </c>
      <c r="F239" s="190" t="s">
        <v>457</v>
      </c>
      <c r="G239" s="152">
        <v>10</v>
      </c>
      <c r="H239" s="152">
        <v>1</v>
      </c>
      <c r="I239" s="152">
        <v>0</v>
      </c>
      <c r="J239" s="152">
        <v>9</v>
      </c>
      <c r="K239" s="152">
        <v>0</v>
      </c>
      <c r="L239" s="190" t="s">
        <v>457</v>
      </c>
      <c r="M239" s="268" t="s">
        <v>110</v>
      </c>
    </row>
    <row r="240" spans="1:13" s="75" customFormat="1" ht="80.25" customHeight="1" thickBot="1">
      <c r="A240" s="143">
        <v>175</v>
      </c>
      <c r="B240" s="143">
        <v>7</v>
      </c>
      <c r="C240" s="227" t="s">
        <v>458</v>
      </c>
      <c r="D240" s="86" t="s">
        <v>459</v>
      </c>
      <c r="E240" s="269" t="s">
        <v>64</v>
      </c>
      <c r="F240" s="86" t="s">
        <v>460</v>
      </c>
      <c r="G240" s="147">
        <v>25</v>
      </c>
      <c r="H240" s="147">
        <v>0</v>
      </c>
      <c r="I240" s="147">
        <v>0</v>
      </c>
      <c r="J240" s="147">
        <v>10</v>
      </c>
      <c r="K240" s="147">
        <v>15</v>
      </c>
      <c r="L240" s="86" t="s">
        <v>460</v>
      </c>
      <c r="M240" s="269" t="s">
        <v>66</v>
      </c>
    </row>
    <row r="241" spans="1:13" s="75" customFormat="1" ht="51" customHeight="1">
      <c r="A241" s="195">
        <v>176</v>
      </c>
      <c r="B241" s="195">
        <v>8</v>
      </c>
      <c r="C241" s="234" t="s">
        <v>461</v>
      </c>
      <c r="D241" s="87" t="s">
        <v>462</v>
      </c>
      <c r="E241" s="270" t="s">
        <v>263</v>
      </c>
      <c r="F241" s="87">
        <v>0</v>
      </c>
      <c r="G241" s="205">
        <v>3</v>
      </c>
      <c r="H241" s="205">
        <v>3</v>
      </c>
      <c r="I241" s="205">
        <v>0</v>
      </c>
      <c r="J241" s="205">
        <v>0</v>
      </c>
      <c r="K241" s="205">
        <v>0</v>
      </c>
      <c r="L241" s="87">
        <v>0</v>
      </c>
      <c r="M241" s="270" t="s">
        <v>66</v>
      </c>
    </row>
    <row r="242" spans="1:13" s="75" customFormat="1" ht="51" customHeight="1">
      <c r="A242" s="149">
        <v>177</v>
      </c>
      <c r="B242" s="149">
        <v>9</v>
      </c>
      <c r="C242" s="129" t="s">
        <v>463</v>
      </c>
      <c r="D242" s="65" t="s">
        <v>464</v>
      </c>
      <c r="E242" s="268" t="s">
        <v>263</v>
      </c>
      <c r="F242" s="190">
        <v>0</v>
      </c>
      <c r="G242" s="131">
        <v>3.75</v>
      </c>
      <c r="H242" s="152">
        <v>1.75</v>
      </c>
      <c r="I242" s="131">
        <v>0</v>
      </c>
      <c r="J242" s="152">
        <v>2</v>
      </c>
      <c r="K242" s="131">
        <v>0</v>
      </c>
      <c r="L242" s="190">
        <v>0</v>
      </c>
      <c r="M242" s="268" t="s">
        <v>66</v>
      </c>
    </row>
    <row r="243" spans="1:13" s="75" customFormat="1" ht="72" customHeight="1">
      <c r="A243" s="149">
        <v>178</v>
      </c>
      <c r="B243" s="149">
        <v>10</v>
      </c>
      <c r="C243" s="126" t="s">
        <v>465</v>
      </c>
      <c r="D243" s="190" t="s">
        <v>466</v>
      </c>
      <c r="E243" s="268" t="s">
        <v>77</v>
      </c>
      <c r="F243" s="190">
        <v>0</v>
      </c>
      <c r="G243" s="131">
        <v>1</v>
      </c>
      <c r="H243" s="152">
        <v>0.3</v>
      </c>
      <c r="I243" s="131">
        <v>0</v>
      </c>
      <c r="J243" s="152">
        <v>0.7</v>
      </c>
      <c r="K243" s="131">
        <v>0</v>
      </c>
      <c r="L243" s="190">
        <v>0</v>
      </c>
      <c r="M243" s="268" t="s">
        <v>79</v>
      </c>
    </row>
    <row r="244" spans="1:13" s="75" customFormat="1" ht="90.75" customHeight="1">
      <c r="A244" s="149">
        <v>179</v>
      </c>
      <c r="B244" s="149">
        <v>11</v>
      </c>
      <c r="C244" s="129" t="s">
        <v>467</v>
      </c>
      <c r="D244" s="65" t="s">
        <v>468</v>
      </c>
      <c r="E244" s="268" t="s">
        <v>64</v>
      </c>
      <c r="F244" s="190">
        <v>0</v>
      </c>
      <c r="G244" s="131">
        <v>16.8</v>
      </c>
      <c r="H244" s="152">
        <v>4.8</v>
      </c>
      <c r="I244" s="131">
        <v>0</v>
      </c>
      <c r="J244" s="152">
        <v>12</v>
      </c>
      <c r="K244" s="131">
        <v>0</v>
      </c>
      <c r="L244" s="190">
        <v>0</v>
      </c>
      <c r="M244" s="268" t="s">
        <v>66</v>
      </c>
    </row>
    <row r="245" spans="1:13" s="75" customFormat="1" ht="61.5" customHeight="1">
      <c r="A245" s="149">
        <v>180</v>
      </c>
      <c r="B245" s="149">
        <v>12</v>
      </c>
      <c r="C245" s="99" t="s">
        <v>469</v>
      </c>
      <c r="D245" s="190" t="s">
        <v>470</v>
      </c>
      <c r="E245" s="190" t="s">
        <v>263</v>
      </c>
      <c r="F245" s="149" t="s">
        <v>471</v>
      </c>
      <c r="G245" s="131">
        <v>3.5999999999999996</v>
      </c>
      <c r="H245" s="131">
        <v>0</v>
      </c>
      <c r="I245" s="131">
        <v>0</v>
      </c>
      <c r="J245" s="152">
        <v>2.8</v>
      </c>
      <c r="K245" s="152">
        <v>0.8</v>
      </c>
      <c r="L245" s="149" t="s">
        <v>471</v>
      </c>
      <c r="M245" s="190" t="s">
        <v>66</v>
      </c>
    </row>
    <row r="246" spans="1:13" s="75" customFormat="1" ht="45">
      <c r="A246" s="149">
        <v>181</v>
      </c>
      <c r="B246" s="149">
        <v>13</v>
      </c>
      <c r="C246" s="126" t="s">
        <v>472</v>
      </c>
      <c r="D246" s="190" t="s">
        <v>473</v>
      </c>
      <c r="E246" s="223" t="s">
        <v>121</v>
      </c>
      <c r="F246" s="190" t="s">
        <v>448</v>
      </c>
      <c r="G246" s="131">
        <v>4.5</v>
      </c>
      <c r="H246" s="131">
        <v>0.2</v>
      </c>
      <c r="I246" s="131">
        <v>0</v>
      </c>
      <c r="J246" s="131">
        <v>4</v>
      </c>
      <c r="K246" s="131">
        <v>0.3</v>
      </c>
      <c r="L246" s="190" t="s">
        <v>448</v>
      </c>
      <c r="M246" s="223" t="s">
        <v>70</v>
      </c>
    </row>
    <row r="247" spans="1:13" s="75" customFormat="1" ht="51" customHeight="1">
      <c r="A247" s="149">
        <v>182</v>
      </c>
      <c r="B247" s="149">
        <v>14</v>
      </c>
      <c r="C247" s="150" t="s">
        <v>474</v>
      </c>
      <c r="D247" s="190" t="s">
        <v>475</v>
      </c>
      <c r="E247" s="120" t="s">
        <v>263</v>
      </c>
      <c r="F247" s="190" t="s">
        <v>476</v>
      </c>
      <c r="G247" s="131">
        <v>10</v>
      </c>
      <c r="H247" s="131">
        <v>1</v>
      </c>
      <c r="I247" s="131">
        <v>0</v>
      </c>
      <c r="J247" s="152">
        <v>9</v>
      </c>
      <c r="K247" s="131">
        <v>0</v>
      </c>
      <c r="L247" s="190" t="s">
        <v>476</v>
      </c>
      <c r="M247" s="120" t="s">
        <v>66</v>
      </c>
    </row>
    <row r="248" spans="1:13" s="75" customFormat="1" ht="53.25" customHeight="1">
      <c r="A248" s="149">
        <v>183</v>
      </c>
      <c r="B248" s="149">
        <v>15</v>
      </c>
      <c r="C248" s="126" t="s">
        <v>477</v>
      </c>
      <c r="D248" s="190" t="s">
        <v>478</v>
      </c>
      <c r="E248" s="268" t="s">
        <v>79</v>
      </c>
      <c r="F248" s="190">
        <v>0</v>
      </c>
      <c r="G248" s="131">
        <v>1.31</v>
      </c>
      <c r="H248" s="152">
        <v>0.4</v>
      </c>
      <c r="I248" s="131">
        <v>0</v>
      </c>
      <c r="J248" s="152">
        <v>0.91</v>
      </c>
      <c r="K248" s="131">
        <v>0</v>
      </c>
      <c r="L248" s="190">
        <v>0</v>
      </c>
      <c r="M248" s="268" t="s">
        <v>79</v>
      </c>
    </row>
    <row r="249" spans="1:13" s="74" customFormat="1" ht="64.5" customHeight="1" thickBot="1">
      <c r="A249" s="143">
        <v>184</v>
      </c>
      <c r="B249" s="143">
        <v>16</v>
      </c>
      <c r="C249" s="217" t="s">
        <v>479</v>
      </c>
      <c r="D249" s="86" t="s">
        <v>480</v>
      </c>
      <c r="E249" s="86" t="s">
        <v>64</v>
      </c>
      <c r="F249" s="143" t="s">
        <v>481</v>
      </c>
      <c r="G249" s="230">
        <v>55</v>
      </c>
      <c r="H249" s="230">
        <v>0</v>
      </c>
      <c r="I249" s="230">
        <v>0</v>
      </c>
      <c r="J249" s="147">
        <v>0</v>
      </c>
      <c r="K249" s="147">
        <v>55</v>
      </c>
      <c r="L249" s="143" t="s">
        <v>481</v>
      </c>
      <c r="M249" s="86" t="s">
        <v>66</v>
      </c>
    </row>
    <row r="250" spans="1:13" s="75" customFormat="1" ht="45">
      <c r="A250" s="195">
        <v>185</v>
      </c>
      <c r="B250" s="195">
        <v>17</v>
      </c>
      <c r="C250" s="248" t="s">
        <v>482</v>
      </c>
      <c r="D250" s="87" t="s">
        <v>483</v>
      </c>
      <c r="E250" s="87" t="s">
        <v>131</v>
      </c>
      <c r="F250" s="195" t="s">
        <v>481</v>
      </c>
      <c r="G250" s="243">
        <v>5</v>
      </c>
      <c r="H250" s="243">
        <v>0</v>
      </c>
      <c r="I250" s="243">
        <v>0</v>
      </c>
      <c r="J250" s="243">
        <v>0</v>
      </c>
      <c r="K250" s="205">
        <v>5</v>
      </c>
      <c r="L250" s="195" t="s">
        <v>481</v>
      </c>
      <c r="M250" s="87" t="s">
        <v>110</v>
      </c>
    </row>
    <row r="251" spans="1:13" s="74" customFormat="1" ht="36" customHeight="1">
      <c r="A251" s="149">
        <v>186</v>
      </c>
      <c r="B251" s="149">
        <v>18</v>
      </c>
      <c r="C251" s="99" t="s">
        <v>484</v>
      </c>
      <c r="D251" s="190" t="s">
        <v>485</v>
      </c>
      <c r="E251" s="190" t="s">
        <v>77</v>
      </c>
      <c r="F251" s="149" t="s">
        <v>457</v>
      </c>
      <c r="G251" s="131">
        <v>2.6</v>
      </c>
      <c r="H251" s="152">
        <v>0.8</v>
      </c>
      <c r="I251" s="131">
        <v>0</v>
      </c>
      <c r="J251" s="152">
        <v>1.8</v>
      </c>
      <c r="K251" s="131">
        <v>0</v>
      </c>
      <c r="L251" s="149" t="s">
        <v>457</v>
      </c>
      <c r="M251" s="190" t="s">
        <v>79</v>
      </c>
    </row>
    <row r="252" spans="1:13" s="75" customFormat="1" ht="45">
      <c r="A252" s="149">
        <v>187</v>
      </c>
      <c r="B252" s="149">
        <v>19</v>
      </c>
      <c r="C252" s="126" t="s">
        <v>486</v>
      </c>
      <c r="D252" s="190" t="s">
        <v>487</v>
      </c>
      <c r="E252" s="268" t="s">
        <v>263</v>
      </c>
      <c r="F252" s="190">
        <v>0</v>
      </c>
      <c r="G252" s="131">
        <v>3</v>
      </c>
      <c r="H252" s="131">
        <v>0</v>
      </c>
      <c r="I252" s="131">
        <v>0</v>
      </c>
      <c r="J252" s="152">
        <v>3</v>
      </c>
      <c r="K252" s="131">
        <v>0</v>
      </c>
      <c r="L252" s="190">
        <v>0</v>
      </c>
      <c r="M252" s="268" t="s">
        <v>66</v>
      </c>
    </row>
    <row r="253" spans="1:13" s="271" customFormat="1" ht="45">
      <c r="A253" s="149">
        <v>188</v>
      </c>
      <c r="B253" s="149">
        <v>20</v>
      </c>
      <c r="C253" s="126" t="s">
        <v>488</v>
      </c>
      <c r="D253" s="190" t="s">
        <v>489</v>
      </c>
      <c r="E253" s="223" t="s">
        <v>77</v>
      </c>
      <c r="F253" s="133" t="s">
        <v>490</v>
      </c>
      <c r="G253" s="131">
        <v>8.5</v>
      </c>
      <c r="H253" s="131">
        <v>8.5</v>
      </c>
      <c r="I253" s="131">
        <v>0</v>
      </c>
      <c r="J253" s="131">
        <v>0</v>
      </c>
      <c r="K253" s="131">
        <v>0</v>
      </c>
      <c r="L253" s="133" t="s">
        <v>490</v>
      </c>
      <c r="M253" s="223" t="s">
        <v>79</v>
      </c>
    </row>
    <row r="254" spans="1:13" s="74" customFormat="1" ht="45">
      <c r="A254" s="149">
        <v>189</v>
      </c>
      <c r="B254" s="149">
        <v>21</v>
      </c>
      <c r="C254" s="150" t="s">
        <v>491</v>
      </c>
      <c r="D254" s="190" t="s">
        <v>492</v>
      </c>
      <c r="E254" s="190" t="s">
        <v>77</v>
      </c>
      <c r="F254" s="190" t="s">
        <v>493</v>
      </c>
      <c r="G254" s="131">
        <v>25</v>
      </c>
      <c r="H254" s="152">
        <v>5</v>
      </c>
      <c r="I254" s="131">
        <v>0</v>
      </c>
      <c r="J254" s="152">
        <v>15</v>
      </c>
      <c r="K254" s="152">
        <v>5</v>
      </c>
      <c r="L254" s="190" t="s">
        <v>493</v>
      </c>
      <c r="M254" s="190" t="s">
        <v>79</v>
      </c>
    </row>
    <row r="255" spans="1:13" s="74" customFormat="1" ht="45">
      <c r="A255" s="149">
        <v>190</v>
      </c>
      <c r="B255" s="149">
        <v>22</v>
      </c>
      <c r="C255" s="99" t="s">
        <v>494</v>
      </c>
      <c r="D255" s="190" t="s">
        <v>495</v>
      </c>
      <c r="E255" s="190" t="s">
        <v>64</v>
      </c>
      <c r="F255" s="149" t="s">
        <v>496</v>
      </c>
      <c r="G255" s="131">
        <v>31</v>
      </c>
      <c r="H255" s="131">
        <v>0</v>
      </c>
      <c r="I255" s="131">
        <v>0</v>
      </c>
      <c r="J255" s="152">
        <v>14</v>
      </c>
      <c r="K255" s="152">
        <v>17</v>
      </c>
      <c r="L255" s="149" t="s">
        <v>496</v>
      </c>
      <c r="M255" s="190" t="s">
        <v>66</v>
      </c>
    </row>
    <row r="256" spans="1:13" s="75" customFormat="1" ht="65.25" customHeight="1">
      <c r="A256" s="149">
        <v>191</v>
      </c>
      <c r="B256" s="149">
        <v>23</v>
      </c>
      <c r="C256" s="150" t="s">
        <v>497</v>
      </c>
      <c r="D256" s="190" t="s">
        <v>498</v>
      </c>
      <c r="E256" s="190" t="s">
        <v>131</v>
      </c>
      <c r="F256" s="190">
        <v>0</v>
      </c>
      <c r="G256" s="131">
        <v>3</v>
      </c>
      <c r="H256" s="152">
        <v>1.5</v>
      </c>
      <c r="I256" s="131">
        <v>0</v>
      </c>
      <c r="J256" s="152">
        <v>1.5</v>
      </c>
      <c r="K256" s="131">
        <v>0</v>
      </c>
      <c r="L256" s="190">
        <v>0</v>
      </c>
      <c r="M256" s="190" t="s">
        <v>110</v>
      </c>
    </row>
    <row r="257" spans="1:13" s="271" customFormat="1" ht="38.25" customHeight="1">
      <c r="A257" s="149">
        <v>192</v>
      </c>
      <c r="B257" s="149">
        <v>24</v>
      </c>
      <c r="C257" s="126" t="s">
        <v>499</v>
      </c>
      <c r="D257" s="190" t="s">
        <v>500</v>
      </c>
      <c r="E257" s="223" t="s">
        <v>263</v>
      </c>
      <c r="F257" s="133">
        <v>0</v>
      </c>
      <c r="G257" s="131">
        <v>8.1</v>
      </c>
      <c r="H257" s="131">
        <v>0.1</v>
      </c>
      <c r="I257" s="131">
        <v>0</v>
      </c>
      <c r="J257" s="131">
        <v>8</v>
      </c>
      <c r="K257" s="131">
        <v>0</v>
      </c>
      <c r="L257" s="133">
        <v>0</v>
      </c>
      <c r="M257" s="223" t="s">
        <v>66</v>
      </c>
    </row>
    <row r="258" spans="1:13" s="271" customFormat="1" ht="51.75" customHeight="1">
      <c r="A258" s="149">
        <v>193</v>
      </c>
      <c r="B258" s="149">
        <v>25</v>
      </c>
      <c r="C258" s="126" t="s">
        <v>501</v>
      </c>
      <c r="D258" s="190" t="s">
        <v>502</v>
      </c>
      <c r="E258" s="120" t="s">
        <v>263</v>
      </c>
      <c r="F258" s="133">
        <v>0</v>
      </c>
      <c r="G258" s="131">
        <v>1.3</v>
      </c>
      <c r="H258" s="131">
        <v>0.3</v>
      </c>
      <c r="I258" s="131">
        <v>0</v>
      </c>
      <c r="J258" s="131">
        <v>1</v>
      </c>
      <c r="K258" s="131">
        <v>0</v>
      </c>
      <c r="L258" s="133">
        <v>0</v>
      </c>
      <c r="M258" s="120" t="s">
        <v>66</v>
      </c>
    </row>
    <row r="259" spans="1:13" s="74" customFormat="1" ht="51" customHeight="1">
      <c r="A259" s="149">
        <v>194</v>
      </c>
      <c r="B259" s="149">
        <v>26</v>
      </c>
      <c r="C259" s="99" t="s">
        <v>503</v>
      </c>
      <c r="D259" s="190" t="s">
        <v>504</v>
      </c>
      <c r="E259" s="190" t="s">
        <v>73</v>
      </c>
      <c r="F259" s="149" t="s">
        <v>505</v>
      </c>
      <c r="G259" s="131">
        <v>13.3</v>
      </c>
      <c r="H259" s="152">
        <v>1.3</v>
      </c>
      <c r="I259" s="131">
        <v>0</v>
      </c>
      <c r="J259" s="152">
        <v>11</v>
      </c>
      <c r="K259" s="131">
        <v>1</v>
      </c>
      <c r="L259" s="149" t="s">
        <v>505</v>
      </c>
      <c r="M259" s="190" t="s">
        <v>70</v>
      </c>
    </row>
    <row r="260" spans="1:13" s="75" customFormat="1" ht="66" customHeight="1" thickBot="1">
      <c r="A260" s="143">
        <v>195</v>
      </c>
      <c r="B260" s="143">
        <v>27</v>
      </c>
      <c r="C260" s="144" t="s">
        <v>506</v>
      </c>
      <c r="D260" s="86" t="s">
        <v>507</v>
      </c>
      <c r="E260" s="145" t="s">
        <v>64</v>
      </c>
      <c r="F260" s="86">
        <v>0</v>
      </c>
      <c r="G260" s="230">
        <v>22.169999999999998</v>
      </c>
      <c r="H260" s="147">
        <v>5.97</v>
      </c>
      <c r="I260" s="230">
        <v>0</v>
      </c>
      <c r="J260" s="147">
        <v>16.2</v>
      </c>
      <c r="K260" s="230">
        <v>0</v>
      </c>
      <c r="L260" s="86">
        <v>0</v>
      </c>
      <c r="M260" s="145" t="s">
        <v>66</v>
      </c>
    </row>
    <row r="261" spans="1:13" s="75" customFormat="1" ht="64.5" customHeight="1">
      <c r="A261" s="195">
        <v>196</v>
      </c>
      <c r="B261" s="195">
        <v>28</v>
      </c>
      <c r="C261" s="196" t="s">
        <v>508</v>
      </c>
      <c r="D261" s="87" t="s">
        <v>509</v>
      </c>
      <c r="E261" s="197" t="s">
        <v>64</v>
      </c>
      <c r="F261" s="87" t="s">
        <v>510</v>
      </c>
      <c r="G261" s="243">
        <v>15.700000000000001</v>
      </c>
      <c r="H261" s="205">
        <v>2.9</v>
      </c>
      <c r="I261" s="243">
        <v>0</v>
      </c>
      <c r="J261" s="205">
        <v>12.8</v>
      </c>
      <c r="K261" s="243">
        <v>0</v>
      </c>
      <c r="L261" s="87" t="s">
        <v>510</v>
      </c>
      <c r="M261" s="197" t="s">
        <v>66</v>
      </c>
    </row>
    <row r="262" spans="1:13" s="75" customFormat="1" ht="75">
      <c r="A262" s="149">
        <v>197</v>
      </c>
      <c r="B262" s="149">
        <v>29</v>
      </c>
      <c r="C262" s="126" t="s">
        <v>511</v>
      </c>
      <c r="D262" s="190" t="s">
        <v>512</v>
      </c>
      <c r="E262" s="268" t="s">
        <v>121</v>
      </c>
      <c r="F262" s="190">
        <v>0</v>
      </c>
      <c r="G262" s="131">
        <v>22.1</v>
      </c>
      <c r="H262" s="152">
        <v>6.6</v>
      </c>
      <c r="I262" s="131">
        <v>0</v>
      </c>
      <c r="J262" s="152">
        <v>15.5</v>
      </c>
      <c r="K262" s="131">
        <v>0</v>
      </c>
      <c r="L262" s="190">
        <v>0</v>
      </c>
      <c r="M262" s="268" t="s">
        <v>70</v>
      </c>
    </row>
    <row r="263" spans="1:13" s="75" customFormat="1" ht="71.25" customHeight="1">
      <c r="A263" s="149">
        <v>198</v>
      </c>
      <c r="B263" s="149">
        <v>30</v>
      </c>
      <c r="C263" s="150" t="s">
        <v>513</v>
      </c>
      <c r="D263" s="190" t="s">
        <v>514</v>
      </c>
      <c r="E263" s="120" t="s">
        <v>263</v>
      </c>
      <c r="F263" s="190" t="s">
        <v>490</v>
      </c>
      <c r="G263" s="131">
        <v>5</v>
      </c>
      <c r="H263" s="152">
        <v>1</v>
      </c>
      <c r="I263" s="131">
        <v>0</v>
      </c>
      <c r="J263" s="152">
        <v>4</v>
      </c>
      <c r="K263" s="131">
        <v>0</v>
      </c>
      <c r="L263" s="190" t="s">
        <v>490</v>
      </c>
      <c r="M263" s="120" t="s">
        <v>66</v>
      </c>
    </row>
    <row r="264" spans="1:13" s="75" customFormat="1" ht="45">
      <c r="A264" s="149">
        <v>199</v>
      </c>
      <c r="B264" s="149">
        <v>31</v>
      </c>
      <c r="C264" s="150" t="s">
        <v>515</v>
      </c>
      <c r="D264" s="190" t="s">
        <v>516</v>
      </c>
      <c r="E264" s="120" t="s">
        <v>121</v>
      </c>
      <c r="F264" s="190" t="s">
        <v>517</v>
      </c>
      <c r="G264" s="131">
        <v>8</v>
      </c>
      <c r="H264" s="152">
        <v>1.4</v>
      </c>
      <c r="I264" s="131">
        <v>0</v>
      </c>
      <c r="J264" s="152">
        <v>5.6</v>
      </c>
      <c r="K264" s="131">
        <v>1</v>
      </c>
      <c r="L264" s="190" t="s">
        <v>517</v>
      </c>
      <c r="M264" s="120" t="s">
        <v>70</v>
      </c>
    </row>
    <row r="265" spans="1:13" s="74" customFormat="1" ht="72" customHeight="1">
      <c r="A265" s="149">
        <v>200</v>
      </c>
      <c r="B265" s="149">
        <v>32</v>
      </c>
      <c r="C265" s="99" t="s">
        <v>518</v>
      </c>
      <c r="D265" s="190" t="s">
        <v>519</v>
      </c>
      <c r="E265" s="190" t="s">
        <v>77</v>
      </c>
      <c r="F265" s="149" t="s">
        <v>520</v>
      </c>
      <c r="G265" s="131">
        <v>13</v>
      </c>
      <c r="H265" s="152">
        <v>4</v>
      </c>
      <c r="I265" s="131">
        <v>0</v>
      </c>
      <c r="J265" s="152">
        <v>9</v>
      </c>
      <c r="K265" s="131">
        <v>0</v>
      </c>
      <c r="L265" s="149" t="s">
        <v>520</v>
      </c>
      <c r="M265" s="190" t="s">
        <v>79</v>
      </c>
    </row>
    <row r="266" spans="1:13" s="75" customFormat="1" ht="73.5" customHeight="1">
      <c r="A266" s="149">
        <v>201</v>
      </c>
      <c r="B266" s="149">
        <v>33</v>
      </c>
      <c r="C266" s="126" t="s">
        <v>521</v>
      </c>
      <c r="D266" s="190" t="s">
        <v>522</v>
      </c>
      <c r="E266" s="268" t="s">
        <v>263</v>
      </c>
      <c r="F266" s="190" t="s">
        <v>457</v>
      </c>
      <c r="G266" s="131">
        <v>7</v>
      </c>
      <c r="H266" s="152">
        <v>2</v>
      </c>
      <c r="I266" s="131">
        <v>0</v>
      </c>
      <c r="J266" s="152">
        <v>5</v>
      </c>
      <c r="K266" s="131">
        <v>0</v>
      </c>
      <c r="L266" s="190" t="s">
        <v>457</v>
      </c>
      <c r="M266" s="268" t="s">
        <v>66</v>
      </c>
    </row>
    <row r="267" spans="1:13" s="74" customFormat="1" ht="67.5" customHeight="1">
      <c r="A267" s="149">
        <v>202</v>
      </c>
      <c r="B267" s="149">
        <v>34</v>
      </c>
      <c r="C267" s="150" t="s">
        <v>523</v>
      </c>
      <c r="D267" s="190" t="s">
        <v>524</v>
      </c>
      <c r="E267" s="190" t="s">
        <v>69</v>
      </c>
      <c r="F267" s="190" t="s">
        <v>493</v>
      </c>
      <c r="G267" s="131">
        <v>65.5</v>
      </c>
      <c r="H267" s="152">
        <v>16</v>
      </c>
      <c r="I267" s="131">
        <v>0</v>
      </c>
      <c r="J267" s="152">
        <v>36.5</v>
      </c>
      <c r="K267" s="152">
        <v>13</v>
      </c>
      <c r="L267" s="190" t="s">
        <v>493</v>
      </c>
      <c r="M267" s="190" t="s">
        <v>70</v>
      </c>
    </row>
    <row r="268" spans="1:13" s="74" customFormat="1" ht="57.75" customHeight="1" thickBot="1">
      <c r="A268" s="143">
        <v>203</v>
      </c>
      <c r="B268" s="143">
        <v>35</v>
      </c>
      <c r="C268" s="217" t="s">
        <v>525</v>
      </c>
      <c r="D268" s="70" t="s">
        <v>526</v>
      </c>
      <c r="E268" s="70" t="s">
        <v>77</v>
      </c>
      <c r="F268" s="143" t="s">
        <v>527</v>
      </c>
      <c r="G268" s="230">
        <v>30</v>
      </c>
      <c r="H268" s="230">
        <v>0</v>
      </c>
      <c r="I268" s="230">
        <v>0</v>
      </c>
      <c r="J268" s="147">
        <v>10</v>
      </c>
      <c r="K268" s="147">
        <v>20</v>
      </c>
      <c r="L268" s="143" t="s">
        <v>527</v>
      </c>
      <c r="M268" s="70" t="s">
        <v>79</v>
      </c>
    </row>
    <row r="269" spans="1:13" s="74" customFormat="1" ht="73.5" customHeight="1">
      <c r="A269" s="195">
        <v>204</v>
      </c>
      <c r="B269" s="195">
        <v>36</v>
      </c>
      <c r="C269" s="248" t="s">
        <v>528</v>
      </c>
      <c r="D269" s="76" t="s">
        <v>529</v>
      </c>
      <c r="E269" s="76" t="s">
        <v>77</v>
      </c>
      <c r="F269" s="87" t="s">
        <v>530</v>
      </c>
      <c r="G269" s="243">
        <v>10</v>
      </c>
      <c r="H269" s="243">
        <v>0</v>
      </c>
      <c r="I269" s="243">
        <v>0</v>
      </c>
      <c r="J269" s="243">
        <v>0</v>
      </c>
      <c r="K269" s="205">
        <v>10</v>
      </c>
      <c r="L269" s="87" t="s">
        <v>530</v>
      </c>
      <c r="M269" s="76" t="s">
        <v>79</v>
      </c>
    </row>
    <row r="270" spans="1:13" s="74" customFormat="1" ht="55.5" customHeight="1">
      <c r="A270" s="149">
        <v>205</v>
      </c>
      <c r="B270" s="149">
        <v>37</v>
      </c>
      <c r="C270" s="99" t="s">
        <v>531</v>
      </c>
      <c r="D270" s="65" t="s">
        <v>532</v>
      </c>
      <c r="E270" s="65" t="s">
        <v>263</v>
      </c>
      <c r="F270" s="190" t="s">
        <v>493</v>
      </c>
      <c r="G270" s="131">
        <v>16.600000000000001</v>
      </c>
      <c r="H270" s="131">
        <v>4</v>
      </c>
      <c r="I270" s="131">
        <v>0</v>
      </c>
      <c r="J270" s="131">
        <v>9.3000000000000007</v>
      </c>
      <c r="K270" s="152">
        <v>3.3</v>
      </c>
      <c r="L270" s="190" t="s">
        <v>493</v>
      </c>
      <c r="M270" s="65" t="s">
        <v>66</v>
      </c>
    </row>
    <row r="271" spans="1:13" s="75" customFormat="1" ht="60">
      <c r="A271" s="149">
        <v>206</v>
      </c>
      <c r="B271" s="149">
        <v>38</v>
      </c>
      <c r="C271" s="150" t="s">
        <v>533</v>
      </c>
      <c r="D271" s="190" t="s">
        <v>534</v>
      </c>
      <c r="E271" s="120" t="s">
        <v>77</v>
      </c>
      <c r="F271" s="190">
        <v>0</v>
      </c>
      <c r="G271" s="131">
        <v>6</v>
      </c>
      <c r="H271" s="152">
        <v>1</v>
      </c>
      <c r="I271" s="131">
        <v>0</v>
      </c>
      <c r="J271" s="152">
        <v>5</v>
      </c>
      <c r="K271" s="131">
        <v>0</v>
      </c>
      <c r="L271" s="190">
        <v>0</v>
      </c>
      <c r="M271" s="120" t="s">
        <v>79</v>
      </c>
    </row>
    <row r="272" spans="1:13" s="75" customFormat="1" ht="53.25" customHeight="1">
      <c r="A272" s="149">
        <v>207</v>
      </c>
      <c r="B272" s="149">
        <v>39</v>
      </c>
      <c r="C272" s="99" t="s">
        <v>535</v>
      </c>
      <c r="D272" s="190" t="s">
        <v>536</v>
      </c>
      <c r="E272" s="190" t="s">
        <v>64</v>
      </c>
      <c r="F272" s="190" t="s">
        <v>537</v>
      </c>
      <c r="G272" s="131">
        <v>50</v>
      </c>
      <c r="H272" s="131">
        <v>0</v>
      </c>
      <c r="I272" s="131">
        <v>0</v>
      </c>
      <c r="J272" s="131">
        <v>0</v>
      </c>
      <c r="K272" s="152">
        <v>50</v>
      </c>
      <c r="L272" s="190" t="s">
        <v>537</v>
      </c>
      <c r="M272" s="190" t="s">
        <v>66</v>
      </c>
    </row>
    <row r="273" spans="1:13" s="74" customFormat="1" ht="55.5" customHeight="1">
      <c r="A273" s="149">
        <v>208</v>
      </c>
      <c r="B273" s="149">
        <v>40</v>
      </c>
      <c r="C273" s="99" t="s">
        <v>538</v>
      </c>
      <c r="D273" s="190" t="s">
        <v>454</v>
      </c>
      <c r="E273" s="190" t="s">
        <v>121</v>
      </c>
      <c r="F273" s="149">
        <v>0</v>
      </c>
      <c r="G273" s="131">
        <v>8</v>
      </c>
      <c r="H273" s="152">
        <v>2</v>
      </c>
      <c r="I273" s="131">
        <v>0</v>
      </c>
      <c r="J273" s="152">
        <v>6</v>
      </c>
      <c r="K273" s="131">
        <v>0</v>
      </c>
      <c r="L273" s="149">
        <v>0</v>
      </c>
      <c r="M273" s="190" t="s">
        <v>70</v>
      </c>
    </row>
    <row r="274" spans="1:13" s="74" customFormat="1" ht="55.5" customHeight="1">
      <c r="A274" s="149">
        <v>209</v>
      </c>
      <c r="B274" s="149">
        <v>41</v>
      </c>
      <c r="C274" s="99" t="s">
        <v>539</v>
      </c>
      <c r="D274" s="190" t="s">
        <v>540</v>
      </c>
      <c r="E274" s="190" t="s">
        <v>109</v>
      </c>
      <c r="F274" s="149" t="s">
        <v>541</v>
      </c>
      <c r="G274" s="131">
        <v>6.5</v>
      </c>
      <c r="H274" s="152">
        <v>1.5</v>
      </c>
      <c r="I274" s="131">
        <v>0</v>
      </c>
      <c r="J274" s="131">
        <v>0</v>
      </c>
      <c r="K274" s="152">
        <v>5</v>
      </c>
      <c r="L274" s="149" t="s">
        <v>541</v>
      </c>
      <c r="M274" s="190" t="s">
        <v>110</v>
      </c>
    </row>
    <row r="275" spans="1:13" s="50" customFormat="1" ht="18" customHeight="1">
      <c r="A275" s="45"/>
      <c r="B275" s="45"/>
      <c r="C275" s="46" t="s">
        <v>20</v>
      </c>
      <c r="D275" s="47"/>
      <c r="E275" s="48"/>
      <c r="F275" s="47"/>
      <c r="G275" s="49">
        <v>68.42</v>
      </c>
      <c r="H275" s="49">
        <v>23.32</v>
      </c>
      <c r="I275" s="49">
        <v>0</v>
      </c>
      <c r="J275" s="49">
        <v>44.4</v>
      </c>
      <c r="K275" s="49">
        <v>0.7</v>
      </c>
      <c r="L275" s="47"/>
      <c r="M275" s="48"/>
    </row>
    <row r="276" spans="1:13" s="50" customFormat="1" ht="71.25" customHeight="1">
      <c r="A276" s="149">
        <v>210</v>
      </c>
      <c r="B276" s="149">
        <v>42</v>
      </c>
      <c r="C276" s="126" t="s">
        <v>542</v>
      </c>
      <c r="D276" s="190" t="s">
        <v>543</v>
      </c>
      <c r="E276" s="190" t="s">
        <v>85</v>
      </c>
      <c r="F276" s="190">
        <v>0</v>
      </c>
      <c r="G276" s="131">
        <v>1.4</v>
      </c>
      <c r="H276" s="152">
        <v>0.7</v>
      </c>
      <c r="I276" s="131">
        <v>0</v>
      </c>
      <c r="J276" s="152">
        <v>0.7</v>
      </c>
      <c r="K276" s="131">
        <v>0</v>
      </c>
      <c r="L276" s="272">
        <v>0</v>
      </c>
      <c r="M276" s="190" t="s">
        <v>85</v>
      </c>
    </row>
    <row r="277" spans="1:13" s="75" customFormat="1" ht="66" customHeight="1">
      <c r="A277" s="149">
        <v>211</v>
      </c>
      <c r="B277" s="149">
        <v>43</v>
      </c>
      <c r="C277" s="126" t="s">
        <v>544</v>
      </c>
      <c r="D277" s="190" t="s">
        <v>545</v>
      </c>
      <c r="E277" s="190" t="s">
        <v>131</v>
      </c>
      <c r="F277" s="190" t="s">
        <v>546</v>
      </c>
      <c r="G277" s="131">
        <v>2.4</v>
      </c>
      <c r="H277" s="152">
        <v>0.5</v>
      </c>
      <c r="I277" s="131">
        <v>0</v>
      </c>
      <c r="J277" s="152">
        <v>1.5</v>
      </c>
      <c r="K277" s="131">
        <v>0.4</v>
      </c>
      <c r="L277" s="190" t="s">
        <v>546</v>
      </c>
      <c r="M277" s="190" t="s">
        <v>110</v>
      </c>
    </row>
    <row r="278" spans="1:13" s="75" customFormat="1" ht="31" thickBot="1">
      <c r="A278" s="143">
        <v>212</v>
      </c>
      <c r="B278" s="143">
        <v>44</v>
      </c>
      <c r="C278" s="227" t="s">
        <v>547</v>
      </c>
      <c r="D278" s="86" t="s">
        <v>548</v>
      </c>
      <c r="E278" s="86" t="s">
        <v>263</v>
      </c>
      <c r="F278" s="86">
        <v>0</v>
      </c>
      <c r="G278" s="230">
        <v>2.12</v>
      </c>
      <c r="H278" s="147">
        <v>0.12</v>
      </c>
      <c r="I278" s="230">
        <v>0</v>
      </c>
      <c r="J278" s="147">
        <v>2</v>
      </c>
      <c r="K278" s="230">
        <v>0</v>
      </c>
      <c r="L278" s="86">
        <v>0</v>
      </c>
      <c r="M278" s="86" t="s">
        <v>66</v>
      </c>
    </row>
    <row r="279" spans="1:13" s="75" customFormat="1" ht="69" customHeight="1">
      <c r="A279" s="195">
        <v>213</v>
      </c>
      <c r="B279" s="195">
        <v>45</v>
      </c>
      <c r="C279" s="234" t="s">
        <v>549</v>
      </c>
      <c r="D279" s="87" t="s">
        <v>550</v>
      </c>
      <c r="E279" s="87" t="s">
        <v>263</v>
      </c>
      <c r="F279" s="87" t="s">
        <v>551</v>
      </c>
      <c r="G279" s="243">
        <v>4.5</v>
      </c>
      <c r="H279" s="205">
        <v>2</v>
      </c>
      <c r="I279" s="243">
        <v>0</v>
      </c>
      <c r="J279" s="205">
        <v>2.5</v>
      </c>
      <c r="K279" s="243">
        <v>0</v>
      </c>
      <c r="L279" s="87" t="s">
        <v>551</v>
      </c>
      <c r="M279" s="87" t="s">
        <v>66</v>
      </c>
    </row>
    <row r="280" spans="1:13" s="75" customFormat="1" ht="53.25" customHeight="1">
      <c r="A280" s="149">
        <v>214</v>
      </c>
      <c r="B280" s="149">
        <v>46</v>
      </c>
      <c r="C280" s="126" t="s">
        <v>552</v>
      </c>
      <c r="D280" s="190" t="s">
        <v>553</v>
      </c>
      <c r="E280" s="190" t="s">
        <v>263</v>
      </c>
      <c r="F280" s="190" t="s">
        <v>457</v>
      </c>
      <c r="G280" s="131">
        <v>5</v>
      </c>
      <c r="H280" s="152">
        <v>0.7</v>
      </c>
      <c r="I280" s="131">
        <v>0</v>
      </c>
      <c r="J280" s="152">
        <v>4</v>
      </c>
      <c r="K280" s="131">
        <v>0.3</v>
      </c>
      <c r="L280" s="190" t="s">
        <v>457</v>
      </c>
      <c r="M280" s="190" t="s">
        <v>66</v>
      </c>
    </row>
    <row r="281" spans="1:13" s="74" customFormat="1" ht="30">
      <c r="A281" s="149">
        <v>215</v>
      </c>
      <c r="B281" s="149">
        <v>47</v>
      </c>
      <c r="C281" s="129" t="s">
        <v>554</v>
      </c>
      <c r="D281" s="65" t="s">
        <v>555</v>
      </c>
      <c r="E281" s="268" t="s">
        <v>121</v>
      </c>
      <c r="F281" s="190">
        <v>0</v>
      </c>
      <c r="G281" s="131">
        <v>2.5</v>
      </c>
      <c r="H281" s="152">
        <v>0.5</v>
      </c>
      <c r="I281" s="131">
        <v>0</v>
      </c>
      <c r="J281" s="152">
        <v>2</v>
      </c>
      <c r="K281" s="131">
        <v>0</v>
      </c>
      <c r="L281" s="190">
        <v>0</v>
      </c>
      <c r="M281" s="268" t="s">
        <v>70</v>
      </c>
    </row>
    <row r="282" spans="1:13" s="74" customFormat="1" ht="54.75" customHeight="1">
      <c r="A282" s="149">
        <v>216</v>
      </c>
      <c r="B282" s="149">
        <v>48</v>
      </c>
      <c r="C282" s="126" t="s">
        <v>556</v>
      </c>
      <c r="D282" s="190" t="s">
        <v>557</v>
      </c>
      <c r="E282" s="190" t="s">
        <v>263</v>
      </c>
      <c r="F282" s="190" t="s">
        <v>558</v>
      </c>
      <c r="G282" s="131">
        <v>2</v>
      </c>
      <c r="H282" s="131">
        <v>0.2</v>
      </c>
      <c r="I282" s="131">
        <v>0</v>
      </c>
      <c r="J282" s="152">
        <v>1.8</v>
      </c>
      <c r="K282" s="131">
        <v>0</v>
      </c>
      <c r="L282" s="190" t="s">
        <v>558</v>
      </c>
      <c r="M282" s="190" t="s">
        <v>66</v>
      </c>
    </row>
    <row r="283" spans="1:13" s="271" customFormat="1" ht="66.75" customHeight="1">
      <c r="A283" s="149">
        <v>217</v>
      </c>
      <c r="B283" s="149">
        <v>49</v>
      </c>
      <c r="C283" s="126" t="s">
        <v>559</v>
      </c>
      <c r="D283" s="190" t="s">
        <v>560</v>
      </c>
      <c r="E283" s="223" t="s">
        <v>131</v>
      </c>
      <c r="F283" s="133">
        <v>0</v>
      </c>
      <c r="G283" s="131">
        <v>2.5</v>
      </c>
      <c r="H283" s="131">
        <v>0.5</v>
      </c>
      <c r="I283" s="131">
        <v>0</v>
      </c>
      <c r="J283" s="131">
        <v>2</v>
      </c>
      <c r="K283" s="131">
        <v>0</v>
      </c>
      <c r="L283" s="133">
        <v>0</v>
      </c>
      <c r="M283" s="223" t="s">
        <v>110</v>
      </c>
    </row>
    <row r="284" spans="1:13" s="74" customFormat="1" ht="48.75" customHeight="1">
      <c r="A284" s="149">
        <v>218</v>
      </c>
      <c r="B284" s="149">
        <v>50</v>
      </c>
      <c r="C284" s="99" t="s">
        <v>561</v>
      </c>
      <c r="D284" s="65" t="s">
        <v>562</v>
      </c>
      <c r="E284" s="190" t="s">
        <v>121</v>
      </c>
      <c r="F284" s="149">
        <v>0</v>
      </c>
      <c r="G284" s="131">
        <v>2</v>
      </c>
      <c r="H284" s="152">
        <v>2</v>
      </c>
      <c r="I284" s="131">
        <v>0</v>
      </c>
      <c r="J284" s="131">
        <v>0</v>
      </c>
      <c r="K284" s="131">
        <v>0</v>
      </c>
      <c r="L284" s="149">
        <v>0</v>
      </c>
      <c r="M284" s="190" t="s">
        <v>70</v>
      </c>
    </row>
    <row r="285" spans="1:13" s="75" customFormat="1" ht="45">
      <c r="A285" s="149">
        <v>219</v>
      </c>
      <c r="B285" s="149">
        <v>51</v>
      </c>
      <c r="C285" s="126" t="s">
        <v>563</v>
      </c>
      <c r="D285" s="190" t="s">
        <v>564</v>
      </c>
      <c r="E285" s="190" t="s">
        <v>131</v>
      </c>
      <c r="F285" s="190" t="s">
        <v>448</v>
      </c>
      <c r="G285" s="131">
        <v>4.5</v>
      </c>
      <c r="H285" s="152">
        <v>2</v>
      </c>
      <c r="I285" s="131">
        <v>0</v>
      </c>
      <c r="J285" s="152">
        <v>2.5</v>
      </c>
      <c r="K285" s="131">
        <v>0</v>
      </c>
      <c r="L285" s="190" t="s">
        <v>448</v>
      </c>
      <c r="M285" s="190" t="s">
        <v>110</v>
      </c>
    </row>
    <row r="286" spans="1:13" s="75" customFormat="1" ht="45">
      <c r="A286" s="149">
        <v>220</v>
      </c>
      <c r="B286" s="149">
        <v>52</v>
      </c>
      <c r="C286" s="150" t="s">
        <v>565</v>
      </c>
      <c r="D286" s="190" t="s">
        <v>566</v>
      </c>
      <c r="E286" s="190" t="s">
        <v>263</v>
      </c>
      <c r="F286" s="190" t="s">
        <v>493</v>
      </c>
      <c r="G286" s="131">
        <v>12</v>
      </c>
      <c r="H286" s="152">
        <v>8.6</v>
      </c>
      <c r="I286" s="131">
        <v>0</v>
      </c>
      <c r="J286" s="152">
        <v>3.4</v>
      </c>
      <c r="K286" s="131">
        <v>0</v>
      </c>
      <c r="L286" s="190" t="s">
        <v>493</v>
      </c>
      <c r="M286" s="190" t="s">
        <v>66</v>
      </c>
    </row>
    <row r="287" spans="1:13" s="75" customFormat="1" ht="45">
      <c r="A287" s="149">
        <v>221</v>
      </c>
      <c r="B287" s="149">
        <v>53</v>
      </c>
      <c r="C287" s="126" t="s">
        <v>567</v>
      </c>
      <c r="D287" s="190" t="s">
        <v>568</v>
      </c>
      <c r="E287" s="190" t="s">
        <v>263</v>
      </c>
      <c r="F287" s="190" t="s">
        <v>558</v>
      </c>
      <c r="G287" s="131">
        <v>2</v>
      </c>
      <c r="H287" s="152">
        <v>1</v>
      </c>
      <c r="I287" s="131">
        <v>0</v>
      </c>
      <c r="J287" s="152">
        <v>1</v>
      </c>
      <c r="K287" s="131">
        <v>0</v>
      </c>
      <c r="L287" s="190" t="s">
        <v>558</v>
      </c>
      <c r="M287" s="190" t="s">
        <v>66</v>
      </c>
    </row>
    <row r="288" spans="1:13" s="75" customFormat="1" ht="46" thickBot="1">
      <c r="A288" s="143">
        <v>222</v>
      </c>
      <c r="B288" s="143">
        <v>54</v>
      </c>
      <c r="C288" s="227" t="s">
        <v>569</v>
      </c>
      <c r="D288" s="86" t="s">
        <v>570</v>
      </c>
      <c r="E288" s="86" t="s">
        <v>77</v>
      </c>
      <c r="F288" s="86" t="s">
        <v>571</v>
      </c>
      <c r="G288" s="230">
        <v>1.5</v>
      </c>
      <c r="H288" s="147">
        <v>0.5</v>
      </c>
      <c r="I288" s="230">
        <v>0</v>
      </c>
      <c r="J288" s="147">
        <v>1</v>
      </c>
      <c r="K288" s="230">
        <v>0</v>
      </c>
      <c r="L288" s="86" t="s">
        <v>571</v>
      </c>
      <c r="M288" s="86" t="s">
        <v>79</v>
      </c>
    </row>
    <row r="289" spans="1:13" s="271" customFormat="1" ht="64.5" customHeight="1">
      <c r="A289" s="195">
        <v>223</v>
      </c>
      <c r="B289" s="195">
        <v>55</v>
      </c>
      <c r="C289" s="234" t="s">
        <v>572</v>
      </c>
      <c r="D289" s="87" t="s">
        <v>573</v>
      </c>
      <c r="E289" s="273" t="s">
        <v>77</v>
      </c>
      <c r="F289" s="233">
        <v>0</v>
      </c>
      <c r="G289" s="243">
        <v>10</v>
      </c>
      <c r="H289" s="243">
        <v>2</v>
      </c>
      <c r="I289" s="243">
        <v>0</v>
      </c>
      <c r="J289" s="243">
        <v>8</v>
      </c>
      <c r="K289" s="243">
        <v>0</v>
      </c>
      <c r="L289" s="233">
        <v>0</v>
      </c>
      <c r="M289" s="273" t="s">
        <v>79</v>
      </c>
    </row>
    <row r="290" spans="1:13" s="271" customFormat="1" ht="69.75" customHeight="1">
      <c r="A290" s="149">
        <v>224</v>
      </c>
      <c r="B290" s="149">
        <v>56</v>
      </c>
      <c r="C290" s="126" t="s">
        <v>574</v>
      </c>
      <c r="D290" s="190" t="s">
        <v>575</v>
      </c>
      <c r="E290" s="223" t="s">
        <v>73</v>
      </c>
      <c r="F290" s="133" t="s">
        <v>490</v>
      </c>
      <c r="G290" s="131">
        <v>14</v>
      </c>
      <c r="H290" s="131">
        <v>2</v>
      </c>
      <c r="I290" s="131">
        <v>0</v>
      </c>
      <c r="J290" s="131">
        <v>12</v>
      </c>
      <c r="K290" s="131">
        <v>0</v>
      </c>
      <c r="L290" s="133" t="s">
        <v>490</v>
      </c>
      <c r="M290" s="223" t="s">
        <v>70</v>
      </c>
    </row>
    <row r="291" spans="1:13" s="226" customFormat="1" ht="37.5" customHeight="1">
      <c r="A291" s="211"/>
      <c r="B291" s="211"/>
      <c r="C291" s="62" t="s">
        <v>41</v>
      </c>
      <c r="D291" s="63"/>
      <c r="E291" s="63"/>
      <c r="F291" s="63"/>
      <c r="G291" s="64">
        <v>64</v>
      </c>
      <c r="H291" s="64">
        <v>26.560000000000002</v>
      </c>
      <c r="I291" s="64">
        <v>0</v>
      </c>
      <c r="J291" s="64">
        <v>20.74</v>
      </c>
      <c r="K291" s="64">
        <v>16.7</v>
      </c>
      <c r="L291" s="63"/>
      <c r="M291" s="63"/>
    </row>
    <row r="292" spans="1:13" s="50" customFormat="1" ht="24.75" customHeight="1">
      <c r="A292" s="45"/>
      <c r="B292" s="45"/>
      <c r="C292" s="46" t="s">
        <v>19</v>
      </c>
      <c r="D292" s="47"/>
      <c r="E292" s="48"/>
      <c r="F292" s="47"/>
      <c r="G292" s="49">
        <v>42.1</v>
      </c>
      <c r="H292" s="49">
        <v>16.560000000000002</v>
      </c>
      <c r="I292" s="49">
        <v>0</v>
      </c>
      <c r="J292" s="49">
        <v>9.84</v>
      </c>
      <c r="K292" s="49">
        <v>15.7</v>
      </c>
      <c r="L292" s="47"/>
      <c r="M292" s="48"/>
    </row>
    <row r="293" spans="1:13" s="74" customFormat="1" ht="67.5" customHeight="1">
      <c r="A293" s="245">
        <v>225</v>
      </c>
      <c r="B293" s="225">
        <v>1</v>
      </c>
      <c r="C293" s="201" t="s">
        <v>576</v>
      </c>
      <c r="D293" s="202" t="s">
        <v>577</v>
      </c>
      <c r="E293" s="202" t="s">
        <v>85</v>
      </c>
      <c r="F293" s="202">
        <v>0</v>
      </c>
      <c r="G293" s="209">
        <v>1</v>
      </c>
      <c r="H293" s="209">
        <v>0.4</v>
      </c>
      <c r="I293" s="209">
        <v>0</v>
      </c>
      <c r="J293" s="209">
        <v>0.6</v>
      </c>
      <c r="K293" s="209">
        <v>0</v>
      </c>
      <c r="L293" s="202">
        <v>0</v>
      </c>
      <c r="M293" s="202" t="s">
        <v>85</v>
      </c>
    </row>
    <row r="294" spans="1:13" s="74" customFormat="1" ht="76.5" customHeight="1">
      <c r="A294" s="223">
        <v>226</v>
      </c>
      <c r="B294" s="223">
        <v>2</v>
      </c>
      <c r="C294" s="150" t="s">
        <v>578</v>
      </c>
      <c r="D294" s="190" t="s">
        <v>579</v>
      </c>
      <c r="E294" s="190" t="s">
        <v>77</v>
      </c>
      <c r="F294" s="190" t="s">
        <v>580</v>
      </c>
      <c r="G294" s="152">
        <v>24.3</v>
      </c>
      <c r="H294" s="152">
        <v>9.3000000000000007</v>
      </c>
      <c r="I294" s="152">
        <v>0</v>
      </c>
      <c r="J294" s="152">
        <v>0</v>
      </c>
      <c r="K294" s="152">
        <v>15</v>
      </c>
      <c r="L294" s="190" t="s">
        <v>580</v>
      </c>
      <c r="M294" s="190" t="s">
        <v>79</v>
      </c>
    </row>
    <row r="295" spans="1:13" s="74" customFormat="1" ht="79.5" customHeight="1">
      <c r="A295" s="149">
        <v>227</v>
      </c>
      <c r="B295" s="149">
        <v>3</v>
      </c>
      <c r="C295" s="150" t="s">
        <v>581</v>
      </c>
      <c r="D295" s="190" t="s">
        <v>582</v>
      </c>
      <c r="E295" s="190" t="s">
        <v>77</v>
      </c>
      <c r="F295" s="190" t="s">
        <v>583</v>
      </c>
      <c r="G295" s="152">
        <v>1</v>
      </c>
      <c r="H295" s="152">
        <v>0.3</v>
      </c>
      <c r="I295" s="152">
        <v>0</v>
      </c>
      <c r="J295" s="152">
        <v>0</v>
      </c>
      <c r="K295" s="152">
        <v>0.7</v>
      </c>
      <c r="L295" s="190" t="s">
        <v>583</v>
      </c>
      <c r="M295" s="190" t="s">
        <v>79</v>
      </c>
    </row>
    <row r="296" spans="1:13" s="74" customFormat="1" ht="49.5" customHeight="1">
      <c r="A296" s="149">
        <v>228</v>
      </c>
      <c r="B296" s="149">
        <v>4</v>
      </c>
      <c r="C296" s="150" t="s">
        <v>584</v>
      </c>
      <c r="D296" s="190" t="s">
        <v>585</v>
      </c>
      <c r="E296" s="190" t="s">
        <v>69</v>
      </c>
      <c r="F296" s="190">
        <v>0</v>
      </c>
      <c r="G296" s="152">
        <v>9</v>
      </c>
      <c r="H296" s="152">
        <v>3.4999999999999996</v>
      </c>
      <c r="I296" s="152">
        <v>0</v>
      </c>
      <c r="J296" s="152">
        <v>5.5</v>
      </c>
      <c r="K296" s="152">
        <v>0</v>
      </c>
      <c r="L296" s="190">
        <v>0</v>
      </c>
      <c r="M296" s="190" t="s">
        <v>70</v>
      </c>
    </row>
    <row r="297" spans="1:13" s="74" customFormat="1" ht="84" customHeight="1" thickBot="1">
      <c r="A297" s="143">
        <v>229</v>
      </c>
      <c r="B297" s="143">
        <v>5</v>
      </c>
      <c r="C297" s="144" t="s">
        <v>586</v>
      </c>
      <c r="D297" s="86" t="s">
        <v>587</v>
      </c>
      <c r="E297" s="86" t="s">
        <v>121</v>
      </c>
      <c r="F297" s="86">
        <v>0</v>
      </c>
      <c r="G297" s="147">
        <v>3.2</v>
      </c>
      <c r="H297" s="147">
        <v>1.3</v>
      </c>
      <c r="I297" s="147">
        <v>0</v>
      </c>
      <c r="J297" s="147">
        <v>1.9</v>
      </c>
      <c r="K297" s="147">
        <v>0</v>
      </c>
      <c r="L297" s="86">
        <v>0</v>
      </c>
      <c r="M297" s="86" t="s">
        <v>70</v>
      </c>
    </row>
    <row r="298" spans="1:13" s="74" customFormat="1" ht="63" customHeight="1">
      <c r="A298" s="195">
        <v>230</v>
      </c>
      <c r="B298" s="195">
        <v>6</v>
      </c>
      <c r="C298" s="196" t="s">
        <v>588</v>
      </c>
      <c r="D298" s="87" t="s">
        <v>589</v>
      </c>
      <c r="E298" s="87" t="s">
        <v>73</v>
      </c>
      <c r="F298" s="87">
        <v>0</v>
      </c>
      <c r="G298" s="205">
        <v>3.6</v>
      </c>
      <c r="H298" s="205">
        <v>1.76</v>
      </c>
      <c r="I298" s="205">
        <v>0</v>
      </c>
      <c r="J298" s="205">
        <v>1.84</v>
      </c>
      <c r="K298" s="205">
        <v>0</v>
      </c>
      <c r="L298" s="87">
        <v>0</v>
      </c>
      <c r="M298" s="87" t="s">
        <v>70</v>
      </c>
    </row>
    <row r="299" spans="1:13" s="50" customFormat="1" ht="24.75" customHeight="1">
      <c r="A299" s="45"/>
      <c r="B299" s="45"/>
      <c r="C299" s="46" t="s">
        <v>20</v>
      </c>
      <c r="D299" s="47"/>
      <c r="E299" s="48"/>
      <c r="F299" s="47"/>
      <c r="G299" s="49">
        <v>21.9</v>
      </c>
      <c r="H299" s="49">
        <v>10</v>
      </c>
      <c r="I299" s="49">
        <v>0</v>
      </c>
      <c r="J299" s="49">
        <v>10.899999999999999</v>
      </c>
      <c r="K299" s="49">
        <v>1</v>
      </c>
      <c r="L299" s="47"/>
      <c r="M299" s="48"/>
    </row>
    <row r="300" spans="1:13" s="74" customFormat="1" ht="67.5" customHeight="1">
      <c r="A300" s="149">
        <v>231</v>
      </c>
      <c r="B300" s="149">
        <v>7</v>
      </c>
      <c r="C300" s="150" t="s">
        <v>590</v>
      </c>
      <c r="D300" s="190" t="s">
        <v>591</v>
      </c>
      <c r="E300" s="190" t="s">
        <v>69</v>
      </c>
      <c r="F300" s="151">
        <v>0</v>
      </c>
      <c r="G300" s="152">
        <v>5.3000000000000007</v>
      </c>
      <c r="H300" s="152">
        <v>2.1</v>
      </c>
      <c r="I300" s="152">
        <v>0</v>
      </c>
      <c r="J300" s="152">
        <v>3.2</v>
      </c>
      <c r="K300" s="152">
        <v>0</v>
      </c>
      <c r="L300" s="151">
        <v>0</v>
      </c>
      <c r="M300" s="190" t="s">
        <v>70</v>
      </c>
    </row>
    <row r="301" spans="1:13" s="74" customFormat="1" ht="66" customHeight="1">
      <c r="A301" s="149">
        <v>232</v>
      </c>
      <c r="B301" s="149">
        <v>8</v>
      </c>
      <c r="C301" s="150" t="s">
        <v>592</v>
      </c>
      <c r="D301" s="190" t="s">
        <v>593</v>
      </c>
      <c r="E301" s="190" t="s">
        <v>102</v>
      </c>
      <c r="F301" s="190">
        <v>0</v>
      </c>
      <c r="G301" s="152">
        <v>12.2</v>
      </c>
      <c r="H301" s="152">
        <v>4.5</v>
      </c>
      <c r="I301" s="152">
        <v>0</v>
      </c>
      <c r="J301" s="152">
        <v>7.6999999999999993</v>
      </c>
      <c r="K301" s="152">
        <v>0</v>
      </c>
      <c r="L301" s="190">
        <v>0</v>
      </c>
      <c r="M301" s="190" t="s">
        <v>70</v>
      </c>
    </row>
    <row r="302" spans="1:13" s="74" customFormat="1" ht="93.75" customHeight="1">
      <c r="A302" s="200">
        <v>233</v>
      </c>
      <c r="B302" s="200">
        <v>9</v>
      </c>
      <c r="C302" s="201" t="s">
        <v>594</v>
      </c>
      <c r="D302" s="202" t="s">
        <v>595</v>
      </c>
      <c r="E302" s="202" t="s">
        <v>263</v>
      </c>
      <c r="F302" s="202" t="s">
        <v>596</v>
      </c>
      <c r="G302" s="209">
        <v>4.4000000000000004</v>
      </c>
      <c r="H302" s="209">
        <v>3.4</v>
      </c>
      <c r="I302" s="209">
        <v>0</v>
      </c>
      <c r="J302" s="209">
        <v>0</v>
      </c>
      <c r="K302" s="209">
        <v>1</v>
      </c>
      <c r="L302" s="202" t="s">
        <v>596</v>
      </c>
      <c r="M302" s="202" t="s">
        <v>66</v>
      </c>
    </row>
    <row r="303" spans="1:13" s="226" customFormat="1" ht="35.25" customHeight="1">
      <c r="A303" s="211"/>
      <c r="B303" s="211"/>
      <c r="C303" s="62" t="s">
        <v>42</v>
      </c>
      <c r="D303" s="63"/>
      <c r="E303" s="63"/>
      <c r="F303" s="63"/>
      <c r="G303" s="64">
        <v>356.91899999999998</v>
      </c>
      <c r="H303" s="64">
        <v>142.376</v>
      </c>
      <c r="I303" s="64">
        <v>0</v>
      </c>
      <c r="J303" s="64">
        <v>183.79300000000001</v>
      </c>
      <c r="K303" s="64">
        <v>30.75</v>
      </c>
      <c r="L303" s="63"/>
      <c r="M303" s="63"/>
    </row>
    <row r="304" spans="1:13" s="50" customFormat="1" ht="18.75" customHeight="1">
      <c r="A304" s="45"/>
      <c r="B304" s="45"/>
      <c r="C304" s="46" t="s">
        <v>19</v>
      </c>
      <c r="D304" s="47"/>
      <c r="E304" s="48"/>
      <c r="F304" s="47"/>
      <c r="G304" s="49">
        <v>123.84800000000001</v>
      </c>
      <c r="H304" s="49">
        <v>28.242999999999999</v>
      </c>
      <c r="I304" s="49">
        <v>0</v>
      </c>
      <c r="J304" s="49">
        <v>64.855000000000004</v>
      </c>
      <c r="K304" s="49">
        <v>30.75</v>
      </c>
      <c r="L304" s="47"/>
      <c r="M304" s="48"/>
    </row>
    <row r="305" spans="1:13" s="50" customFormat="1" ht="95.25" customHeight="1">
      <c r="A305" s="149">
        <v>234</v>
      </c>
      <c r="B305" s="149">
        <v>1</v>
      </c>
      <c r="C305" s="150" t="s">
        <v>597</v>
      </c>
      <c r="D305" s="190" t="s">
        <v>598</v>
      </c>
      <c r="E305" s="190" t="s">
        <v>77</v>
      </c>
      <c r="F305" s="190">
        <v>0</v>
      </c>
      <c r="G305" s="152">
        <v>4</v>
      </c>
      <c r="H305" s="152">
        <v>1</v>
      </c>
      <c r="I305" s="153">
        <v>0</v>
      </c>
      <c r="J305" s="152">
        <v>3</v>
      </c>
      <c r="K305" s="153">
        <v>0</v>
      </c>
      <c r="L305" s="190">
        <v>0</v>
      </c>
      <c r="M305" s="190" t="s">
        <v>79</v>
      </c>
    </row>
    <row r="306" spans="1:13" s="74" customFormat="1" ht="90" customHeight="1" thickBot="1">
      <c r="A306" s="143">
        <v>235</v>
      </c>
      <c r="B306" s="143">
        <v>2</v>
      </c>
      <c r="C306" s="144" t="s">
        <v>599</v>
      </c>
      <c r="D306" s="86" t="s">
        <v>403</v>
      </c>
      <c r="E306" s="86" t="s">
        <v>77</v>
      </c>
      <c r="F306" s="86">
        <v>0</v>
      </c>
      <c r="G306" s="147">
        <v>1.4</v>
      </c>
      <c r="H306" s="147">
        <v>0.2</v>
      </c>
      <c r="I306" s="148">
        <v>0</v>
      </c>
      <c r="J306" s="147">
        <v>1.2</v>
      </c>
      <c r="K306" s="148">
        <v>0</v>
      </c>
      <c r="L306" s="86">
        <v>0</v>
      </c>
      <c r="M306" s="86" t="s">
        <v>79</v>
      </c>
    </row>
    <row r="307" spans="1:13" s="74" customFormat="1" ht="85.5" customHeight="1">
      <c r="A307" s="195">
        <v>236</v>
      </c>
      <c r="B307" s="195">
        <v>3</v>
      </c>
      <c r="C307" s="196" t="s">
        <v>600</v>
      </c>
      <c r="D307" s="87" t="s">
        <v>403</v>
      </c>
      <c r="E307" s="87" t="s">
        <v>77</v>
      </c>
      <c r="F307" s="87">
        <v>0</v>
      </c>
      <c r="G307" s="205">
        <v>0.7</v>
      </c>
      <c r="H307" s="205">
        <v>0.2</v>
      </c>
      <c r="I307" s="206">
        <v>0</v>
      </c>
      <c r="J307" s="205">
        <v>0.5</v>
      </c>
      <c r="K307" s="206">
        <v>0</v>
      </c>
      <c r="L307" s="87">
        <v>0</v>
      </c>
      <c r="M307" s="87" t="s">
        <v>79</v>
      </c>
    </row>
    <row r="308" spans="1:13" s="74" customFormat="1" ht="67.5" customHeight="1">
      <c r="A308" s="149">
        <v>237</v>
      </c>
      <c r="B308" s="149">
        <v>4</v>
      </c>
      <c r="C308" s="150" t="s">
        <v>601</v>
      </c>
      <c r="D308" s="190" t="s">
        <v>346</v>
      </c>
      <c r="E308" s="190" t="s">
        <v>77</v>
      </c>
      <c r="F308" s="190">
        <v>0</v>
      </c>
      <c r="G308" s="152">
        <v>0.40399999999999997</v>
      </c>
      <c r="H308" s="152">
        <v>0.121</v>
      </c>
      <c r="I308" s="153">
        <v>0</v>
      </c>
      <c r="J308" s="152">
        <v>0.28299999999999997</v>
      </c>
      <c r="K308" s="153">
        <v>0</v>
      </c>
      <c r="L308" s="190">
        <v>0</v>
      </c>
      <c r="M308" s="190" t="s">
        <v>79</v>
      </c>
    </row>
    <row r="309" spans="1:13" s="74" customFormat="1" ht="71.25" customHeight="1">
      <c r="A309" s="149">
        <v>238</v>
      </c>
      <c r="B309" s="149">
        <v>5</v>
      </c>
      <c r="C309" s="150" t="s">
        <v>602</v>
      </c>
      <c r="D309" s="190" t="s">
        <v>403</v>
      </c>
      <c r="E309" s="190" t="s">
        <v>131</v>
      </c>
      <c r="F309" s="190">
        <v>0</v>
      </c>
      <c r="G309" s="152">
        <v>0.39999999999999997</v>
      </c>
      <c r="H309" s="152">
        <v>0.05</v>
      </c>
      <c r="I309" s="153">
        <v>0</v>
      </c>
      <c r="J309" s="152">
        <v>0.35</v>
      </c>
      <c r="K309" s="153">
        <v>0</v>
      </c>
      <c r="L309" s="190">
        <v>0</v>
      </c>
      <c r="M309" s="190" t="s">
        <v>110</v>
      </c>
    </row>
    <row r="310" spans="1:13" s="74" customFormat="1" ht="69.75" customHeight="1">
      <c r="A310" s="149">
        <v>239</v>
      </c>
      <c r="B310" s="149">
        <v>6</v>
      </c>
      <c r="C310" s="150" t="s">
        <v>603</v>
      </c>
      <c r="D310" s="190" t="s">
        <v>300</v>
      </c>
      <c r="E310" s="190" t="s">
        <v>77</v>
      </c>
      <c r="F310" s="190" t="s">
        <v>604</v>
      </c>
      <c r="G310" s="152">
        <v>2.5</v>
      </c>
      <c r="H310" s="152">
        <v>0</v>
      </c>
      <c r="I310" s="153">
        <v>0</v>
      </c>
      <c r="J310" s="152">
        <v>1</v>
      </c>
      <c r="K310" s="153">
        <v>1.5</v>
      </c>
      <c r="L310" s="190" t="s">
        <v>604</v>
      </c>
      <c r="M310" s="190" t="s">
        <v>79</v>
      </c>
    </row>
    <row r="311" spans="1:13" s="74" customFormat="1" ht="60">
      <c r="A311" s="200">
        <v>240</v>
      </c>
      <c r="B311" s="200">
        <v>7</v>
      </c>
      <c r="C311" s="201" t="s">
        <v>605</v>
      </c>
      <c r="D311" s="202" t="s">
        <v>346</v>
      </c>
      <c r="E311" s="202" t="s">
        <v>85</v>
      </c>
      <c r="F311" s="202">
        <v>0</v>
      </c>
      <c r="G311" s="209">
        <v>1</v>
      </c>
      <c r="H311" s="209">
        <v>0.3</v>
      </c>
      <c r="I311" s="210">
        <v>0</v>
      </c>
      <c r="J311" s="209">
        <v>0.7</v>
      </c>
      <c r="K311" s="210">
        <v>0</v>
      </c>
      <c r="L311" s="202">
        <v>0</v>
      </c>
      <c r="M311" s="202" t="s">
        <v>85</v>
      </c>
    </row>
    <row r="312" spans="1:13" s="74" customFormat="1" ht="69.75" customHeight="1">
      <c r="A312" s="149">
        <v>241</v>
      </c>
      <c r="B312" s="149">
        <v>8</v>
      </c>
      <c r="C312" s="150" t="s">
        <v>606</v>
      </c>
      <c r="D312" s="190" t="s">
        <v>607</v>
      </c>
      <c r="E312" s="190" t="s">
        <v>85</v>
      </c>
      <c r="F312" s="190" t="s">
        <v>604</v>
      </c>
      <c r="G312" s="152">
        <v>1</v>
      </c>
      <c r="H312" s="152">
        <v>0</v>
      </c>
      <c r="I312" s="153">
        <v>0</v>
      </c>
      <c r="J312" s="152">
        <v>0.5</v>
      </c>
      <c r="K312" s="153">
        <v>0.5</v>
      </c>
      <c r="L312" s="190" t="s">
        <v>604</v>
      </c>
      <c r="M312" s="190" t="s">
        <v>85</v>
      </c>
    </row>
    <row r="313" spans="1:13" s="74" customFormat="1" ht="64.5" customHeight="1">
      <c r="A313" s="149">
        <v>242</v>
      </c>
      <c r="B313" s="149">
        <v>9</v>
      </c>
      <c r="C313" s="150" t="s">
        <v>608</v>
      </c>
      <c r="D313" s="190" t="s">
        <v>609</v>
      </c>
      <c r="E313" s="190" t="s">
        <v>85</v>
      </c>
      <c r="F313" s="190">
        <v>0</v>
      </c>
      <c r="G313" s="152">
        <v>0.81</v>
      </c>
      <c r="H313" s="152">
        <v>0.65</v>
      </c>
      <c r="I313" s="153">
        <v>0</v>
      </c>
      <c r="J313" s="152">
        <v>0.16</v>
      </c>
      <c r="K313" s="153">
        <v>0</v>
      </c>
      <c r="L313" s="190">
        <v>0</v>
      </c>
      <c r="M313" s="190" t="s">
        <v>85</v>
      </c>
    </row>
    <row r="314" spans="1:13" s="74" customFormat="1" ht="51.75" customHeight="1" thickBot="1">
      <c r="A314" s="143">
        <v>243</v>
      </c>
      <c r="B314" s="143">
        <v>10</v>
      </c>
      <c r="C314" s="144" t="s">
        <v>610</v>
      </c>
      <c r="D314" s="86" t="s">
        <v>611</v>
      </c>
      <c r="E314" s="86" t="s">
        <v>85</v>
      </c>
      <c r="F314" s="86">
        <v>0</v>
      </c>
      <c r="G314" s="147">
        <v>0.47</v>
      </c>
      <c r="H314" s="147">
        <v>0.47</v>
      </c>
      <c r="I314" s="148">
        <v>0</v>
      </c>
      <c r="J314" s="147">
        <v>0</v>
      </c>
      <c r="K314" s="148">
        <v>0</v>
      </c>
      <c r="L314" s="86">
        <v>0</v>
      </c>
      <c r="M314" s="86" t="s">
        <v>85</v>
      </c>
    </row>
    <row r="315" spans="1:13" s="74" customFormat="1" ht="71.25" customHeight="1">
      <c r="A315" s="195">
        <v>244</v>
      </c>
      <c r="B315" s="195">
        <v>11</v>
      </c>
      <c r="C315" s="196" t="s">
        <v>612</v>
      </c>
      <c r="D315" s="87" t="s">
        <v>613</v>
      </c>
      <c r="E315" s="87" t="s">
        <v>77</v>
      </c>
      <c r="F315" s="87" t="s">
        <v>604</v>
      </c>
      <c r="G315" s="205">
        <v>3.5</v>
      </c>
      <c r="H315" s="205">
        <v>0</v>
      </c>
      <c r="I315" s="206">
        <v>0</v>
      </c>
      <c r="J315" s="206">
        <v>1.75</v>
      </c>
      <c r="K315" s="206">
        <v>1.75</v>
      </c>
      <c r="L315" s="87" t="s">
        <v>604</v>
      </c>
      <c r="M315" s="87" t="s">
        <v>79</v>
      </c>
    </row>
    <row r="316" spans="1:13" s="74" customFormat="1" ht="67.5" customHeight="1">
      <c r="A316" s="149">
        <v>245</v>
      </c>
      <c r="B316" s="149">
        <v>12</v>
      </c>
      <c r="C316" s="150" t="s">
        <v>614</v>
      </c>
      <c r="D316" s="190" t="s">
        <v>615</v>
      </c>
      <c r="E316" s="190" t="s">
        <v>77</v>
      </c>
      <c r="F316" s="190">
        <v>0</v>
      </c>
      <c r="G316" s="152">
        <v>2</v>
      </c>
      <c r="H316" s="152">
        <v>0.5</v>
      </c>
      <c r="I316" s="153">
        <v>0</v>
      </c>
      <c r="J316" s="152">
        <v>1.5</v>
      </c>
      <c r="K316" s="153">
        <v>0</v>
      </c>
      <c r="L316" s="190">
        <v>0</v>
      </c>
      <c r="M316" s="190" t="s">
        <v>79</v>
      </c>
    </row>
    <row r="317" spans="1:13" s="74" customFormat="1" ht="71.25" customHeight="1">
      <c r="A317" s="149">
        <v>246</v>
      </c>
      <c r="B317" s="149">
        <v>13</v>
      </c>
      <c r="C317" s="150" t="s">
        <v>616</v>
      </c>
      <c r="D317" s="190" t="s">
        <v>617</v>
      </c>
      <c r="E317" s="190" t="s">
        <v>77</v>
      </c>
      <c r="F317" s="190">
        <v>0</v>
      </c>
      <c r="G317" s="152">
        <v>1.5</v>
      </c>
      <c r="H317" s="152">
        <v>0.5</v>
      </c>
      <c r="I317" s="153">
        <v>0</v>
      </c>
      <c r="J317" s="152">
        <v>1</v>
      </c>
      <c r="K317" s="153">
        <v>0</v>
      </c>
      <c r="L317" s="190">
        <v>0</v>
      </c>
      <c r="M317" s="190" t="s">
        <v>79</v>
      </c>
    </row>
    <row r="318" spans="1:13" s="74" customFormat="1" ht="91.5" customHeight="1">
      <c r="A318" s="149">
        <v>247</v>
      </c>
      <c r="B318" s="149">
        <v>14</v>
      </c>
      <c r="C318" s="150" t="s">
        <v>618</v>
      </c>
      <c r="D318" s="190" t="s">
        <v>619</v>
      </c>
      <c r="E318" s="190" t="s">
        <v>131</v>
      </c>
      <c r="F318" s="190">
        <v>0</v>
      </c>
      <c r="G318" s="152">
        <v>0.6</v>
      </c>
      <c r="H318" s="152">
        <v>0.1</v>
      </c>
      <c r="I318" s="153">
        <v>0</v>
      </c>
      <c r="J318" s="152">
        <v>0.5</v>
      </c>
      <c r="K318" s="153">
        <v>0</v>
      </c>
      <c r="L318" s="190">
        <v>0</v>
      </c>
      <c r="M318" s="190" t="s">
        <v>110</v>
      </c>
    </row>
    <row r="319" spans="1:13" s="74" customFormat="1" ht="53.25" customHeight="1">
      <c r="A319" s="200">
        <v>248</v>
      </c>
      <c r="B319" s="200">
        <v>15</v>
      </c>
      <c r="C319" s="201" t="s">
        <v>620</v>
      </c>
      <c r="D319" s="202" t="s">
        <v>621</v>
      </c>
      <c r="E319" s="202" t="s">
        <v>85</v>
      </c>
      <c r="F319" s="202">
        <v>0</v>
      </c>
      <c r="G319" s="209">
        <v>0.40400000000000003</v>
      </c>
      <c r="H319" s="209">
        <v>0.16200000000000001</v>
      </c>
      <c r="I319" s="210">
        <v>0</v>
      </c>
      <c r="J319" s="209">
        <v>0.24199999999999999</v>
      </c>
      <c r="K319" s="210">
        <v>0</v>
      </c>
      <c r="L319" s="202">
        <v>0</v>
      </c>
      <c r="M319" s="202" t="s">
        <v>85</v>
      </c>
    </row>
    <row r="320" spans="1:13" s="74" customFormat="1" ht="60">
      <c r="A320" s="149">
        <v>249</v>
      </c>
      <c r="B320" s="149">
        <v>16</v>
      </c>
      <c r="C320" s="150" t="s">
        <v>622</v>
      </c>
      <c r="D320" s="190" t="s">
        <v>623</v>
      </c>
      <c r="E320" s="190" t="s">
        <v>64</v>
      </c>
      <c r="F320" s="190" t="s">
        <v>604</v>
      </c>
      <c r="G320" s="152">
        <v>22</v>
      </c>
      <c r="H320" s="152">
        <v>0</v>
      </c>
      <c r="I320" s="153">
        <v>0</v>
      </c>
      <c r="J320" s="152">
        <v>15</v>
      </c>
      <c r="K320" s="153">
        <v>7</v>
      </c>
      <c r="L320" s="190" t="s">
        <v>604</v>
      </c>
      <c r="M320" s="190" t="s">
        <v>66</v>
      </c>
    </row>
    <row r="321" spans="1:13" s="74" customFormat="1" ht="45">
      <c r="A321" s="149">
        <v>250</v>
      </c>
      <c r="B321" s="149">
        <v>17</v>
      </c>
      <c r="C321" s="274" t="s">
        <v>624</v>
      </c>
      <c r="D321" s="275" t="s">
        <v>297</v>
      </c>
      <c r="E321" s="190" t="s">
        <v>69</v>
      </c>
      <c r="F321" s="190" t="s">
        <v>625</v>
      </c>
      <c r="G321" s="152">
        <v>20</v>
      </c>
      <c r="H321" s="152">
        <v>0</v>
      </c>
      <c r="I321" s="153">
        <v>0</v>
      </c>
      <c r="J321" s="152">
        <v>0</v>
      </c>
      <c r="K321" s="153">
        <v>20</v>
      </c>
      <c r="L321" s="190" t="s">
        <v>625</v>
      </c>
      <c r="M321" s="190" t="s">
        <v>70</v>
      </c>
    </row>
    <row r="322" spans="1:13" s="74" customFormat="1" ht="61" thickBot="1">
      <c r="A322" s="143">
        <v>251</v>
      </c>
      <c r="B322" s="143">
        <v>18</v>
      </c>
      <c r="C322" s="276" t="s">
        <v>626</v>
      </c>
      <c r="D322" s="277" t="s">
        <v>627</v>
      </c>
      <c r="E322" s="86" t="s">
        <v>244</v>
      </c>
      <c r="F322" s="86">
        <v>0</v>
      </c>
      <c r="G322" s="147">
        <v>10.9</v>
      </c>
      <c r="H322" s="147">
        <v>3.16</v>
      </c>
      <c r="I322" s="148">
        <v>0</v>
      </c>
      <c r="J322" s="147">
        <v>7.74</v>
      </c>
      <c r="K322" s="148">
        <v>0</v>
      </c>
      <c r="L322" s="86">
        <v>0</v>
      </c>
      <c r="M322" s="86" t="s">
        <v>110</v>
      </c>
    </row>
    <row r="323" spans="1:13" s="74" customFormat="1" ht="99.75" customHeight="1">
      <c r="A323" s="195">
        <v>252</v>
      </c>
      <c r="B323" s="195">
        <v>19</v>
      </c>
      <c r="C323" s="196" t="s">
        <v>628</v>
      </c>
      <c r="D323" s="87" t="s">
        <v>629</v>
      </c>
      <c r="E323" s="87" t="s">
        <v>64</v>
      </c>
      <c r="F323" s="87">
        <v>0</v>
      </c>
      <c r="G323" s="205">
        <v>10</v>
      </c>
      <c r="H323" s="205">
        <v>3</v>
      </c>
      <c r="I323" s="206">
        <v>0</v>
      </c>
      <c r="J323" s="205">
        <v>7</v>
      </c>
      <c r="K323" s="206">
        <v>0</v>
      </c>
      <c r="L323" s="87">
        <v>0</v>
      </c>
      <c r="M323" s="87" t="s">
        <v>66</v>
      </c>
    </row>
    <row r="324" spans="1:13" s="74" customFormat="1" ht="54" customHeight="1">
      <c r="A324" s="149">
        <v>253</v>
      </c>
      <c r="B324" s="149">
        <v>20</v>
      </c>
      <c r="C324" s="150" t="s">
        <v>630</v>
      </c>
      <c r="D324" s="190" t="s">
        <v>631</v>
      </c>
      <c r="E324" s="190" t="s">
        <v>73</v>
      </c>
      <c r="F324" s="190">
        <v>0</v>
      </c>
      <c r="G324" s="152">
        <v>40.26</v>
      </c>
      <c r="H324" s="152">
        <v>17.829999999999998</v>
      </c>
      <c r="I324" s="153">
        <v>0</v>
      </c>
      <c r="J324" s="152">
        <v>22.43</v>
      </c>
      <c r="K324" s="153">
        <v>0</v>
      </c>
      <c r="L324" s="190">
        <v>0</v>
      </c>
      <c r="M324" s="190" t="s">
        <v>70</v>
      </c>
    </row>
    <row r="325" spans="1:13" s="50" customFormat="1" ht="18.75" customHeight="1">
      <c r="A325" s="45"/>
      <c r="B325" s="45"/>
      <c r="C325" s="46" t="s">
        <v>20</v>
      </c>
      <c r="D325" s="47"/>
      <c r="E325" s="48"/>
      <c r="F325" s="47"/>
      <c r="G325" s="49">
        <v>233.071</v>
      </c>
      <c r="H325" s="49">
        <v>114.133</v>
      </c>
      <c r="I325" s="49">
        <v>0</v>
      </c>
      <c r="J325" s="49">
        <v>118.93799999999999</v>
      </c>
      <c r="K325" s="49">
        <v>0</v>
      </c>
      <c r="L325" s="47"/>
      <c r="M325" s="48"/>
    </row>
    <row r="326" spans="1:13" s="50" customFormat="1" ht="48.75" customHeight="1">
      <c r="A326" s="149">
        <v>254</v>
      </c>
      <c r="B326" s="149">
        <v>21</v>
      </c>
      <c r="C326" s="150" t="s">
        <v>632</v>
      </c>
      <c r="D326" s="190" t="s">
        <v>633</v>
      </c>
      <c r="E326" s="190" t="s">
        <v>77</v>
      </c>
      <c r="F326" s="190">
        <v>0</v>
      </c>
      <c r="G326" s="152">
        <v>6</v>
      </c>
      <c r="H326" s="152">
        <v>1</v>
      </c>
      <c r="I326" s="152">
        <v>0</v>
      </c>
      <c r="J326" s="152">
        <v>5</v>
      </c>
      <c r="K326" s="153">
        <v>0</v>
      </c>
      <c r="L326" s="190">
        <v>0</v>
      </c>
      <c r="M326" s="190" t="s">
        <v>79</v>
      </c>
    </row>
    <row r="327" spans="1:13" s="74" customFormat="1" ht="88.5" customHeight="1">
      <c r="A327" s="149">
        <v>255</v>
      </c>
      <c r="B327" s="149">
        <v>22</v>
      </c>
      <c r="C327" s="150" t="s">
        <v>634</v>
      </c>
      <c r="D327" s="190" t="s">
        <v>598</v>
      </c>
      <c r="E327" s="190" t="s">
        <v>73</v>
      </c>
      <c r="F327" s="190">
        <v>0</v>
      </c>
      <c r="G327" s="152">
        <v>8</v>
      </c>
      <c r="H327" s="152">
        <v>0</v>
      </c>
      <c r="I327" s="152">
        <v>0</v>
      </c>
      <c r="J327" s="152">
        <v>8</v>
      </c>
      <c r="K327" s="153">
        <v>0</v>
      </c>
      <c r="L327" s="190">
        <v>0</v>
      </c>
      <c r="M327" s="190" t="s">
        <v>70</v>
      </c>
    </row>
    <row r="328" spans="1:13" s="74" customFormat="1" ht="75" customHeight="1">
      <c r="A328" s="200">
        <v>256</v>
      </c>
      <c r="B328" s="200">
        <v>23</v>
      </c>
      <c r="C328" s="201" t="s">
        <v>635</v>
      </c>
      <c r="D328" s="202" t="s">
        <v>615</v>
      </c>
      <c r="E328" s="202" t="s">
        <v>73</v>
      </c>
      <c r="F328" s="202">
        <v>0</v>
      </c>
      <c r="G328" s="209">
        <v>1.3</v>
      </c>
      <c r="H328" s="209">
        <v>1.3</v>
      </c>
      <c r="I328" s="209">
        <v>0</v>
      </c>
      <c r="J328" s="209">
        <v>0</v>
      </c>
      <c r="K328" s="210">
        <v>0</v>
      </c>
      <c r="L328" s="202">
        <v>0</v>
      </c>
      <c r="M328" s="202" t="s">
        <v>70</v>
      </c>
    </row>
    <row r="329" spans="1:13" s="74" customFormat="1" ht="87" customHeight="1">
      <c r="A329" s="149">
        <v>257</v>
      </c>
      <c r="B329" s="149">
        <v>24</v>
      </c>
      <c r="C329" s="150" t="s">
        <v>636</v>
      </c>
      <c r="D329" s="190" t="s">
        <v>637</v>
      </c>
      <c r="E329" s="190" t="s">
        <v>64</v>
      </c>
      <c r="F329" s="190">
        <v>0</v>
      </c>
      <c r="G329" s="152">
        <v>1.2409999999999999</v>
      </c>
      <c r="H329" s="152">
        <v>6.0999999999999999E-2</v>
      </c>
      <c r="I329" s="152">
        <v>0</v>
      </c>
      <c r="J329" s="152">
        <v>1.18</v>
      </c>
      <c r="K329" s="153">
        <v>0</v>
      </c>
      <c r="L329" s="190">
        <v>0</v>
      </c>
      <c r="M329" s="190" t="s">
        <v>66</v>
      </c>
    </row>
    <row r="330" spans="1:13" s="74" customFormat="1" ht="89.25" customHeight="1" thickBot="1">
      <c r="A330" s="143">
        <v>258</v>
      </c>
      <c r="B330" s="143">
        <v>25</v>
      </c>
      <c r="C330" s="144" t="s">
        <v>638</v>
      </c>
      <c r="D330" s="86" t="s">
        <v>639</v>
      </c>
      <c r="E330" s="86" t="s">
        <v>73</v>
      </c>
      <c r="F330" s="86">
        <v>0</v>
      </c>
      <c r="G330" s="147">
        <v>5</v>
      </c>
      <c r="H330" s="148">
        <v>0</v>
      </c>
      <c r="I330" s="148">
        <v>0</v>
      </c>
      <c r="J330" s="147">
        <v>5</v>
      </c>
      <c r="K330" s="148">
        <v>0</v>
      </c>
      <c r="L330" s="86">
        <v>0</v>
      </c>
      <c r="M330" s="86" t="s">
        <v>70</v>
      </c>
    </row>
    <row r="331" spans="1:13" s="74" customFormat="1" ht="45">
      <c r="A331" s="195">
        <v>259</v>
      </c>
      <c r="B331" s="195">
        <v>26</v>
      </c>
      <c r="C331" s="196" t="s">
        <v>640</v>
      </c>
      <c r="D331" s="87" t="s">
        <v>637</v>
      </c>
      <c r="E331" s="87" t="s">
        <v>64</v>
      </c>
      <c r="F331" s="87">
        <v>0</v>
      </c>
      <c r="G331" s="205">
        <v>3.63</v>
      </c>
      <c r="H331" s="205">
        <v>0</v>
      </c>
      <c r="I331" s="206">
        <v>0</v>
      </c>
      <c r="J331" s="205">
        <v>3.63</v>
      </c>
      <c r="K331" s="206">
        <v>0</v>
      </c>
      <c r="L331" s="87">
        <v>0</v>
      </c>
      <c r="M331" s="87" t="s">
        <v>66</v>
      </c>
    </row>
    <row r="332" spans="1:13" s="74" customFormat="1" ht="60">
      <c r="A332" s="149">
        <v>260</v>
      </c>
      <c r="B332" s="149">
        <v>27</v>
      </c>
      <c r="C332" s="150" t="s">
        <v>641</v>
      </c>
      <c r="D332" s="190" t="s">
        <v>637</v>
      </c>
      <c r="E332" s="190" t="s">
        <v>85</v>
      </c>
      <c r="F332" s="190">
        <v>0</v>
      </c>
      <c r="G332" s="152">
        <v>0.97</v>
      </c>
      <c r="H332" s="152">
        <v>0</v>
      </c>
      <c r="I332" s="153">
        <v>0</v>
      </c>
      <c r="J332" s="152">
        <v>0.97</v>
      </c>
      <c r="K332" s="153">
        <v>0</v>
      </c>
      <c r="L332" s="190">
        <v>0</v>
      </c>
      <c r="M332" s="190" t="s">
        <v>85</v>
      </c>
    </row>
    <row r="333" spans="1:13" s="74" customFormat="1" ht="69" customHeight="1">
      <c r="A333" s="149">
        <v>261</v>
      </c>
      <c r="B333" s="149">
        <v>28</v>
      </c>
      <c r="C333" s="150" t="s">
        <v>642</v>
      </c>
      <c r="D333" s="190" t="s">
        <v>615</v>
      </c>
      <c r="E333" s="190" t="s">
        <v>64</v>
      </c>
      <c r="F333" s="190">
        <v>0</v>
      </c>
      <c r="G333" s="152">
        <v>0.94</v>
      </c>
      <c r="H333" s="152">
        <v>0.94</v>
      </c>
      <c r="I333" s="153">
        <v>0</v>
      </c>
      <c r="J333" s="152">
        <v>0</v>
      </c>
      <c r="K333" s="153">
        <v>0</v>
      </c>
      <c r="L333" s="190">
        <v>0</v>
      </c>
      <c r="M333" s="190" t="s">
        <v>66</v>
      </c>
    </row>
    <row r="334" spans="1:13" s="74" customFormat="1" ht="75">
      <c r="A334" s="149">
        <v>262</v>
      </c>
      <c r="B334" s="149">
        <v>29</v>
      </c>
      <c r="C334" s="150" t="s">
        <v>643</v>
      </c>
      <c r="D334" s="190" t="s">
        <v>615</v>
      </c>
      <c r="E334" s="190" t="s">
        <v>73</v>
      </c>
      <c r="F334" s="190">
        <v>0</v>
      </c>
      <c r="G334" s="152">
        <v>1.2</v>
      </c>
      <c r="H334" s="152">
        <v>0</v>
      </c>
      <c r="I334" s="153">
        <v>0</v>
      </c>
      <c r="J334" s="152">
        <v>1.2</v>
      </c>
      <c r="K334" s="153">
        <v>0</v>
      </c>
      <c r="L334" s="190">
        <v>0</v>
      </c>
      <c r="M334" s="190" t="s">
        <v>70</v>
      </c>
    </row>
    <row r="335" spans="1:13" s="140" customFormat="1" ht="82.5" customHeight="1">
      <c r="A335" s="200">
        <v>263</v>
      </c>
      <c r="B335" s="200">
        <v>30</v>
      </c>
      <c r="C335" s="201" t="s">
        <v>644</v>
      </c>
      <c r="D335" s="202" t="s">
        <v>645</v>
      </c>
      <c r="E335" s="202" t="s">
        <v>73</v>
      </c>
      <c r="F335" s="202">
        <v>0</v>
      </c>
      <c r="G335" s="209">
        <v>8.8650000000000002</v>
      </c>
      <c r="H335" s="209">
        <v>8.8650000000000002</v>
      </c>
      <c r="I335" s="210">
        <v>0</v>
      </c>
      <c r="J335" s="209">
        <v>0</v>
      </c>
      <c r="K335" s="210">
        <v>0</v>
      </c>
      <c r="L335" s="202">
        <v>0</v>
      </c>
      <c r="M335" s="202" t="s">
        <v>70</v>
      </c>
    </row>
    <row r="336" spans="1:13" s="140" customFormat="1" ht="55.5" customHeight="1">
      <c r="A336" s="149">
        <v>264</v>
      </c>
      <c r="B336" s="149">
        <v>31</v>
      </c>
      <c r="C336" s="150" t="s">
        <v>646</v>
      </c>
      <c r="D336" s="190">
        <v>0</v>
      </c>
      <c r="E336" s="190" t="s">
        <v>73</v>
      </c>
      <c r="F336" s="190">
        <v>0</v>
      </c>
      <c r="G336" s="152">
        <v>35.265000000000001</v>
      </c>
      <c r="H336" s="152">
        <v>26.417000000000002</v>
      </c>
      <c r="I336" s="153">
        <v>0</v>
      </c>
      <c r="J336" s="152">
        <v>8.8480000000000008</v>
      </c>
      <c r="K336" s="153">
        <v>0</v>
      </c>
      <c r="L336" s="190">
        <v>0</v>
      </c>
      <c r="M336" s="190" t="s">
        <v>70</v>
      </c>
    </row>
    <row r="337" spans="1:13" s="140" customFormat="1" ht="54" customHeight="1">
      <c r="A337" s="200">
        <v>265</v>
      </c>
      <c r="B337" s="200">
        <v>32</v>
      </c>
      <c r="C337" s="201" t="s">
        <v>647</v>
      </c>
      <c r="D337" s="202" t="s">
        <v>648</v>
      </c>
      <c r="E337" s="202" t="s">
        <v>102</v>
      </c>
      <c r="F337" s="202">
        <v>0</v>
      </c>
      <c r="G337" s="209">
        <v>35</v>
      </c>
      <c r="H337" s="209">
        <v>21</v>
      </c>
      <c r="I337" s="210">
        <v>0</v>
      </c>
      <c r="J337" s="209">
        <v>14</v>
      </c>
      <c r="K337" s="210">
        <v>0</v>
      </c>
      <c r="L337" s="202">
        <v>0</v>
      </c>
      <c r="M337" s="202" t="s">
        <v>70</v>
      </c>
    </row>
    <row r="338" spans="1:13" s="140" customFormat="1" ht="52.5" customHeight="1" thickBot="1">
      <c r="A338" s="143">
        <v>266</v>
      </c>
      <c r="B338" s="143">
        <v>33</v>
      </c>
      <c r="C338" s="144" t="s">
        <v>649</v>
      </c>
      <c r="D338" s="86" t="s">
        <v>650</v>
      </c>
      <c r="E338" s="86" t="s">
        <v>64</v>
      </c>
      <c r="F338" s="86">
        <v>0</v>
      </c>
      <c r="G338" s="147">
        <v>10</v>
      </c>
      <c r="H338" s="147">
        <v>5.5</v>
      </c>
      <c r="I338" s="148">
        <v>0</v>
      </c>
      <c r="J338" s="147">
        <v>4.5</v>
      </c>
      <c r="K338" s="148">
        <v>0</v>
      </c>
      <c r="L338" s="86">
        <v>0</v>
      </c>
      <c r="M338" s="86" t="s">
        <v>66</v>
      </c>
    </row>
    <row r="339" spans="1:13" s="140" customFormat="1" ht="68.25" customHeight="1">
      <c r="A339" s="195">
        <v>267</v>
      </c>
      <c r="B339" s="195">
        <v>34</v>
      </c>
      <c r="C339" s="196" t="s">
        <v>651</v>
      </c>
      <c r="D339" s="87" t="s">
        <v>652</v>
      </c>
      <c r="E339" s="87" t="s">
        <v>73</v>
      </c>
      <c r="F339" s="87">
        <v>0</v>
      </c>
      <c r="G339" s="205">
        <v>5</v>
      </c>
      <c r="H339" s="205">
        <v>0</v>
      </c>
      <c r="I339" s="206">
        <v>0</v>
      </c>
      <c r="J339" s="205">
        <v>5</v>
      </c>
      <c r="K339" s="206">
        <v>0</v>
      </c>
      <c r="L339" s="87">
        <v>0</v>
      </c>
      <c r="M339" s="87" t="s">
        <v>70</v>
      </c>
    </row>
    <row r="340" spans="1:13" s="140" customFormat="1" ht="79.5" customHeight="1">
      <c r="A340" s="149">
        <v>268</v>
      </c>
      <c r="B340" s="149">
        <v>35</v>
      </c>
      <c r="C340" s="150" t="s">
        <v>653</v>
      </c>
      <c r="D340" s="190" t="s">
        <v>637</v>
      </c>
      <c r="E340" s="190" t="s">
        <v>64</v>
      </c>
      <c r="F340" s="190">
        <v>0</v>
      </c>
      <c r="G340" s="152">
        <v>2.5</v>
      </c>
      <c r="H340" s="152">
        <v>0</v>
      </c>
      <c r="I340" s="153">
        <v>0</v>
      </c>
      <c r="J340" s="152">
        <v>2.5</v>
      </c>
      <c r="K340" s="153">
        <v>0</v>
      </c>
      <c r="L340" s="190">
        <v>0</v>
      </c>
      <c r="M340" s="190" t="s">
        <v>66</v>
      </c>
    </row>
    <row r="341" spans="1:13" s="140" customFormat="1" ht="51.75" customHeight="1">
      <c r="A341" s="200">
        <v>269</v>
      </c>
      <c r="B341" s="200">
        <v>36</v>
      </c>
      <c r="C341" s="201" t="s">
        <v>654</v>
      </c>
      <c r="D341" s="202" t="s">
        <v>655</v>
      </c>
      <c r="E341" s="202" t="s">
        <v>73</v>
      </c>
      <c r="F341" s="202">
        <v>0</v>
      </c>
      <c r="G341" s="209">
        <v>108.16</v>
      </c>
      <c r="H341" s="209">
        <v>49.05</v>
      </c>
      <c r="I341" s="210">
        <v>0</v>
      </c>
      <c r="J341" s="209">
        <v>59.11</v>
      </c>
      <c r="K341" s="210">
        <v>0</v>
      </c>
      <c r="L341" s="202">
        <v>0</v>
      </c>
      <c r="M341" s="202" t="s">
        <v>70</v>
      </c>
    </row>
    <row r="342" spans="1:13" s="226" customFormat="1" ht="28.5" customHeight="1">
      <c r="A342" s="211"/>
      <c r="B342" s="211"/>
      <c r="C342" s="62" t="s">
        <v>43</v>
      </c>
      <c r="D342" s="63"/>
      <c r="E342" s="63"/>
      <c r="F342" s="63"/>
      <c r="G342" s="64">
        <v>102.9</v>
      </c>
      <c r="H342" s="64">
        <v>22.620000000000005</v>
      </c>
      <c r="I342" s="64">
        <v>0</v>
      </c>
      <c r="J342" s="64">
        <v>80.28</v>
      </c>
      <c r="K342" s="64">
        <v>0</v>
      </c>
      <c r="L342" s="63"/>
      <c r="M342" s="63"/>
    </row>
    <row r="343" spans="1:13" s="50" customFormat="1" ht="21" customHeight="1">
      <c r="A343" s="45"/>
      <c r="B343" s="45"/>
      <c r="C343" s="46" t="s">
        <v>19</v>
      </c>
      <c r="D343" s="47"/>
      <c r="E343" s="48"/>
      <c r="F343" s="47"/>
      <c r="G343" s="49">
        <v>8.9499999999999993</v>
      </c>
      <c r="H343" s="49">
        <v>1.94</v>
      </c>
      <c r="I343" s="49">
        <v>0</v>
      </c>
      <c r="J343" s="49">
        <v>7.01</v>
      </c>
      <c r="K343" s="49">
        <v>0</v>
      </c>
      <c r="L343" s="47"/>
      <c r="M343" s="48"/>
    </row>
    <row r="344" spans="1:13" s="74" customFormat="1" ht="98.25" customHeight="1">
      <c r="A344" s="149">
        <v>270</v>
      </c>
      <c r="B344" s="149">
        <v>1</v>
      </c>
      <c r="C344" s="150" t="s">
        <v>656</v>
      </c>
      <c r="D344" s="120" t="s">
        <v>657</v>
      </c>
      <c r="E344" s="120" t="s">
        <v>73</v>
      </c>
      <c r="F344" s="120">
        <v>0</v>
      </c>
      <c r="G344" s="278">
        <v>8.9499999999999993</v>
      </c>
      <c r="H344" s="215">
        <v>1.94</v>
      </c>
      <c r="I344" s="278">
        <v>0</v>
      </c>
      <c r="J344" s="215">
        <v>7.01</v>
      </c>
      <c r="K344" s="278">
        <v>0</v>
      </c>
      <c r="L344" s="120">
        <v>0</v>
      </c>
      <c r="M344" s="120" t="s">
        <v>70</v>
      </c>
    </row>
    <row r="345" spans="1:13" s="50" customFormat="1" ht="23.25" customHeight="1">
      <c r="A345" s="94"/>
      <c r="B345" s="94"/>
      <c r="C345" s="95" t="s">
        <v>20</v>
      </c>
      <c r="D345" s="96"/>
      <c r="E345" s="97"/>
      <c r="F345" s="96"/>
      <c r="G345" s="98">
        <v>93.95</v>
      </c>
      <c r="H345" s="98">
        <v>20.680000000000003</v>
      </c>
      <c r="I345" s="98">
        <v>0</v>
      </c>
      <c r="J345" s="98">
        <v>73.27</v>
      </c>
      <c r="K345" s="98">
        <v>0</v>
      </c>
      <c r="L345" s="96"/>
      <c r="M345" s="97"/>
    </row>
    <row r="346" spans="1:13" s="74" customFormat="1" ht="98.25" customHeight="1">
      <c r="A346" s="279">
        <v>271</v>
      </c>
      <c r="B346" s="279">
        <v>2</v>
      </c>
      <c r="C346" s="201" t="s">
        <v>658</v>
      </c>
      <c r="D346" s="280" t="s">
        <v>659</v>
      </c>
      <c r="E346" s="186" t="s">
        <v>73</v>
      </c>
      <c r="F346" s="186">
        <v>0</v>
      </c>
      <c r="G346" s="281">
        <v>93.95</v>
      </c>
      <c r="H346" s="221">
        <v>20.680000000000003</v>
      </c>
      <c r="I346" s="281">
        <v>0</v>
      </c>
      <c r="J346" s="221">
        <v>73.27</v>
      </c>
      <c r="K346" s="281">
        <v>0</v>
      </c>
      <c r="L346" s="186">
        <v>0</v>
      </c>
      <c r="M346" s="186" t="s">
        <v>70</v>
      </c>
    </row>
    <row r="347" spans="1:13" s="226" customFormat="1" ht="27.75" customHeight="1">
      <c r="A347" s="211"/>
      <c r="B347" s="211"/>
      <c r="C347" s="62" t="s">
        <v>44</v>
      </c>
      <c r="D347" s="63"/>
      <c r="E347" s="63"/>
      <c r="F347" s="63"/>
      <c r="G347" s="64">
        <v>39.704999999999998</v>
      </c>
      <c r="H347" s="64">
        <v>5.0052000000000003</v>
      </c>
      <c r="I347" s="64">
        <v>0</v>
      </c>
      <c r="J347" s="64">
        <v>34.699799999999996</v>
      </c>
      <c r="K347" s="64">
        <v>0</v>
      </c>
      <c r="L347" s="63"/>
      <c r="M347" s="63"/>
    </row>
    <row r="348" spans="1:13" s="50" customFormat="1" ht="25.5" customHeight="1">
      <c r="A348" s="45"/>
      <c r="B348" s="45"/>
      <c r="C348" s="46" t="s">
        <v>19</v>
      </c>
      <c r="D348" s="47"/>
      <c r="E348" s="48"/>
      <c r="F348" s="47"/>
      <c r="G348" s="49">
        <v>25.904999999999998</v>
      </c>
      <c r="H348" s="49">
        <v>1.5052000000000001</v>
      </c>
      <c r="I348" s="49">
        <v>0</v>
      </c>
      <c r="J348" s="49">
        <v>24.399799999999999</v>
      </c>
      <c r="K348" s="49">
        <v>0</v>
      </c>
      <c r="L348" s="47"/>
      <c r="M348" s="48"/>
    </row>
    <row r="349" spans="1:13" s="74" customFormat="1" ht="39" customHeight="1" thickBot="1">
      <c r="A349" s="143">
        <v>272</v>
      </c>
      <c r="B349" s="143">
        <v>1</v>
      </c>
      <c r="C349" s="144" t="s">
        <v>660</v>
      </c>
      <c r="D349" s="86" t="s">
        <v>661</v>
      </c>
      <c r="E349" s="86" t="s">
        <v>110</v>
      </c>
      <c r="F349" s="145">
        <v>0</v>
      </c>
      <c r="G349" s="247">
        <v>4</v>
      </c>
      <c r="H349" s="147">
        <v>1</v>
      </c>
      <c r="I349" s="282">
        <v>0</v>
      </c>
      <c r="J349" s="147">
        <v>3</v>
      </c>
      <c r="K349" s="282">
        <v>0</v>
      </c>
      <c r="L349" s="145">
        <v>0</v>
      </c>
      <c r="M349" s="86" t="s">
        <v>110</v>
      </c>
    </row>
    <row r="350" spans="1:13" s="74" customFormat="1" ht="54.75" customHeight="1">
      <c r="A350" s="195">
        <v>273</v>
      </c>
      <c r="B350" s="195">
        <v>2</v>
      </c>
      <c r="C350" s="196" t="s">
        <v>662</v>
      </c>
      <c r="D350" s="87" t="s">
        <v>663</v>
      </c>
      <c r="E350" s="87" t="s">
        <v>131</v>
      </c>
      <c r="F350" s="87">
        <v>0</v>
      </c>
      <c r="G350" s="249">
        <v>21.904999999999998</v>
      </c>
      <c r="H350" s="205">
        <v>0.50520000000000009</v>
      </c>
      <c r="I350" s="283">
        <v>0</v>
      </c>
      <c r="J350" s="205">
        <v>21.399799999999999</v>
      </c>
      <c r="K350" s="283">
        <v>0</v>
      </c>
      <c r="L350" s="87">
        <v>0</v>
      </c>
      <c r="M350" s="87" t="s">
        <v>110</v>
      </c>
    </row>
    <row r="351" spans="1:13" s="50" customFormat="1" ht="30" customHeight="1">
      <c r="A351" s="45"/>
      <c r="B351" s="45"/>
      <c r="C351" s="46" t="s">
        <v>20</v>
      </c>
      <c r="D351" s="47"/>
      <c r="E351" s="48"/>
      <c r="F351" s="47"/>
      <c r="G351" s="49">
        <v>13.8</v>
      </c>
      <c r="H351" s="49">
        <v>3.5</v>
      </c>
      <c r="I351" s="49">
        <v>0</v>
      </c>
      <c r="J351" s="49">
        <v>10.3</v>
      </c>
      <c r="K351" s="49">
        <v>0</v>
      </c>
      <c r="L351" s="47"/>
      <c r="M351" s="48"/>
    </row>
    <row r="352" spans="1:13" s="74" customFormat="1" ht="99" customHeight="1">
      <c r="A352" s="284">
        <v>274</v>
      </c>
      <c r="B352" s="284">
        <v>3</v>
      </c>
      <c r="C352" s="285" t="s">
        <v>664</v>
      </c>
      <c r="D352" s="286" t="s">
        <v>665</v>
      </c>
      <c r="E352" s="287" t="s">
        <v>244</v>
      </c>
      <c r="F352" s="284">
        <v>0</v>
      </c>
      <c r="G352" s="288">
        <v>13.8</v>
      </c>
      <c r="H352" s="289">
        <v>3.5</v>
      </c>
      <c r="I352" s="290">
        <v>0</v>
      </c>
      <c r="J352" s="289">
        <v>10.3</v>
      </c>
      <c r="K352" s="290">
        <v>0</v>
      </c>
      <c r="L352" s="284">
        <v>0</v>
      </c>
      <c r="M352" s="287" t="s">
        <v>110</v>
      </c>
    </row>
    <row r="353" spans="1:13" s="226" customFormat="1" ht="22.5" customHeight="1">
      <c r="A353" s="236"/>
      <c r="B353" s="236"/>
      <c r="C353" s="237" t="s">
        <v>45</v>
      </c>
      <c r="D353" s="238"/>
      <c r="E353" s="238"/>
      <c r="F353" s="238"/>
      <c r="G353" s="239">
        <v>48.31</v>
      </c>
      <c r="H353" s="239">
        <v>48.31</v>
      </c>
      <c r="I353" s="239">
        <v>0</v>
      </c>
      <c r="J353" s="239">
        <v>0</v>
      </c>
      <c r="K353" s="239">
        <v>0</v>
      </c>
      <c r="L353" s="238"/>
      <c r="M353" s="238"/>
    </row>
    <row r="354" spans="1:13" s="50" customFormat="1" ht="18.75" customHeight="1">
      <c r="A354" s="45"/>
      <c r="B354" s="45"/>
      <c r="C354" s="46" t="s">
        <v>19</v>
      </c>
      <c r="D354" s="47"/>
      <c r="E354" s="48"/>
      <c r="F354" s="47"/>
      <c r="G354" s="49">
        <v>7.03</v>
      </c>
      <c r="H354" s="49">
        <v>7.03</v>
      </c>
      <c r="I354" s="49">
        <v>0</v>
      </c>
      <c r="J354" s="49">
        <v>0</v>
      </c>
      <c r="K354" s="49">
        <v>0</v>
      </c>
      <c r="L354" s="47"/>
      <c r="M354" s="48"/>
    </row>
    <row r="355" spans="1:13" s="74" customFormat="1" ht="105.75" customHeight="1">
      <c r="A355" s="291">
        <v>275</v>
      </c>
      <c r="B355" s="291">
        <v>1</v>
      </c>
      <c r="C355" s="150" t="s">
        <v>666</v>
      </c>
      <c r="D355" s="190" t="s">
        <v>667</v>
      </c>
      <c r="E355" s="190" t="s">
        <v>77</v>
      </c>
      <c r="F355" s="190">
        <v>0</v>
      </c>
      <c r="G355" s="152">
        <v>7.03</v>
      </c>
      <c r="H355" s="152">
        <v>7.03</v>
      </c>
      <c r="I355" s="153">
        <v>0</v>
      </c>
      <c r="J355" s="153">
        <v>0</v>
      </c>
      <c r="K355" s="153">
        <v>0</v>
      </c>
      <c r="L355" s="190">
        <v>0</v>
      </c>
      <c r="M355" s="190" t="s">
        <v>79</v>
      </c>
    </row>
    <row r="356" spans="1:13" s="50" customFormat="1" ht="20.25" customHeight="1">
      <c r="A356" s="45"/>
      <c r="B356" s="45"/>
      <c r="C356" s="46" t="s">
        <v>20</v>
      </c>
      <c r="D356" s="47"/>
      <c r="E356" s="48"/>
      <c r="F356" s="47"/>
      <c r="G356" s="49">
        <v>41.28</v>
      </c>
      <c r="H356" s="49">
        <v>41.28</v>
      </c>
      <c r="I356" s="49">
        <v>0</v>
      </c>
      <c r="J356" s="49">
        <v>0</v>
      </c>
      <c r="K356" s="49">
        <v>0</v>
      </c>
      <c r="L356" s="47"/>
      <c r="M356" s="48"/>
    </row>
    <row r="357" spans="1:13" s="74" customFormat="1" ht="40.5" customHeight="1">
      <c r="A357" s="292">
        <v>276</v>
      </c>
      <c r="B357" s="292">
        <v>2</v>
      </c>
      <c r="C357" s="150" t="s">
        <v>668</v>
      </c>
      <c r="D357" s="190" t="s">
        <v>669</v>
      </c>
      <c r="E357" s="190" t="s">
        <v>64</v>
      </c>
      <c r="F357" s="190">
        <v>0</v>
      </c>
      <c r="G357" s="152">
        <v>14.88</v>
      </c>
      <c r="H357" s="152">
        <v>14.88</v>
      </c>
      <c r="I357" s="152">
        <v>0</v>
      </c>
      <c r="J357" s="152">
        <v>0</v>
      </c>
      <c r="K357" s="152">
        <v>0</v>
      </c>
      <c r="L357" s="190">
        <v>0</v>
      </c>
      <c r="M357" s="190" t="s">
        <v>66</v>
      </c>
    </row>
    <row r="358" spans="1:13" s="74" customFormat="1" ht="35.25" customHeight="1">
      <c r="A358" s="293">
        <v>277</v>
      </c>
      <c r="B358" s="293">
        <v>3</v>
      </c>
      <c r="C358" s="201" t="s">
        <v>670</v>
      </c>
      <c r="D358" s="202" t="s">
        <v>671</v>
      </c>
      <c r="E358" s="202" t="s">
        <v>69</v>
      </c>
      <c r="F358" s="202">
        <v>0</v>
      </c>
      <c r="G358" s="209">
        <v>26.4</v>
      </c>
      <c r="H358" s="209">
        <v>26.4</v>
      </c>
      <c r="I358" s="209">
        <v>0</v>
      </c>
      <c r="J358" s="209">
        <v>0</v>
      </c>
      <c r="K358" s="209">
        <v>0</v>
      </c>
      <c r="L358" s="202">
        <v>0</v>
      </c>
      <c r="M358" s="202" t="s">
        <v>70</v>
      </c>
    </row>
    <row r="359" spans="1:13" s="226" customFormat="1" ht="17.25" customHeight="1">
      <c r="A359" s="211"/>
      <c r="B359" s="211"/>
      <c r="C359" s="62" t="s">
        <v>46</v>
      </c>
      <c r="D359" s="63"/>
      <c r="E359" s="63"/>
      <c r="F359" s="63"/>
      <c r="G359" s="64">
        <v>18</v>
      </c>
      <c r="H359" s="64">
        <v>17</v>
      </c>
      <c r="I359" s="64">
        <v>0</v>
      </c>
      <c r="J359" s="64">
        <v>1</v>
      </c>
      <c r="K359" s="64">
        <v>0</v>
      </c>
      <c r="L359" s="63"/>
      <c r="M359" s="63"/>
    </row>
    <row r="360" spans="1:13" s="50" customFormat="1" ht="18.75" customHeight="1">
      <c r="A360" s="45"/>
      <c r="B360" s="45"/>
      <c r="C360" s="46" t="s">
        <v>20</v>
      </c>
      <c r="D360" s="47"/>
      <c r="E360" s="48"/>
      <c r="F360" s="47"/>
      <c r="G360" s="49">
        <v>18</v>
      </c>
      <c r="H360" s="49">
        <v>17</v>
      </c>
      <c r="I360" s="49">
        <v>0</v>
      </c>
      <c r="J360" s="49">
        <v>1</v>
      </c>
      <c r="K360" s="49">
        <v>0</v>
      </c>
      <c r="L360" s="47"/>
      <c r="M360" s="48"/>
    </row>
    <row r="361" spans="1:13" s="74" customFormat="1" ht="36.75" customHeight="1">
      <c r="A361" s="292">
        <v>278</v>
      </c>
      <c r="B361" s="292">
        <v>1</v>
      </c>
      <c r="C361" s="150" t="s">
        <v>672</v>
      </c>
      <c r="D361" s="190" t="s">
        <v>673</v>
      </c>
      <c r="E361" s="190" t="s">
        <v>77</v>
      </c>
      <c r="F361" s="190">
        <v>0</v>
      </c>
      <c r="G361" s="152">
        <v>2</v>
      </c>
      <c r="H361" s="152">
        <v>1</v>
      </c>
      <c r="I361" s="152">
        <v>0</v>
      </c>
      <c r="J361" s="152">
        <v>1</v>
      </c>
      <c r="K361" s="152">
        <v>0</v>
      </c>
      <c r="L361" s="190">
        <v>0</v>
      </c>
      <c r="M361" s="190" t="s">
        <v>79</v>
      </c>
    </row>
    <row r="362" spans="1:13" s="74" customFormat="1" ht="51.75" customHeight="1" thickBot="1">
      <c r="A362" s="294">
        <v>279</v>
      </c>
      <c r="B362" s="294">
        <v>2</v>
      </c>
      <c r="C362" s="144" t="s">
        <v>674</v>
      </c>
      <c r="D362" s="86" t="s">
        <v>675</v>
      </c>
      <c r="E362" s="86" t="s">
        <v>69</v>
      </c>
      <c r="F362" s="86">
        <v>0</v>
      </c>
      <c r="G362" s="147">
        <v>16</v>
      </c>
      <c r="H362" s="147">
        <v>16</v>
      </c>
      <c r="I362" s="147">
        <v>0</v>
      </c>
      <c r="J362" s="147">
        <v>0</v>
      </c>
      <c r="K362" s="147">
        <v>0</v>
      </c>
      <c r="L362" s="86">
        <v>0</v>
      </c>
      <c r="M362" s="86" t="s">
        <v>70</v>
      </c>
    </row>
    <row r="363" spans="1:13" s="260" customFormat="1" ht="34.5" customHeight="1">
      <c r="A363" s="24"/>
      <c r="B363" s="24"/>
      <c r="C363" s="23" t="s">
        <v>47</v>
      </c>
      <c r="D363" s="23"/>
      <c r="E363" s="295"/>
      <c r="F363" s="295"/>
      <c r="G363" s="296">
        <v>730.68999999999983</v>
      </c>
      <c r="H363" s="296">
        <v>666.63</v>
      </c>
      <c r="I363" s="296">
        <v>0</v>
      </c>
      <c r="J363" s="296">
        <v>36.951999999999998</v>
      </c>
      <c r="K363" s="296">
        <v>27.108000000000001</v>
      </c>
      <c r="L363" s="295"/>
      <c r="M363" s="295"/>
    </row>
    <row r="364" spans="1:13" s="50" customFormat="1" ht="18.75" customHeight="1">
      <c r="A364" s="45"/>
      <c r="B364" s="45"/>
      <c r="C364" s="46" t="s">
        <v>19</v>
      </c>
      <c r="D364" s="47"/>
      <c r="E364" s="48"/>
      <c r="F364" s="47"/>
      <c r="G364" s="49">
        <v>504.29999999999995</v>
      </c>
      <c r="H364" s="49">
        <v>442.5</v>
      </c>
      <c r="I364" s="49">
        <v>0</v>
      </c>
      <c r="J364" s="49">
        <v>36.5</v>
      </c>
      <c r="K364" s="49">
        <v>25.3</v>
      </c>
      <c r="L364" s="47"/>
      <c r="M364" s="48"/>
    </row>
    <row r="365" spans="1:13" s="50" customFormat="1" ht="18" customHeight="1">
      <c r="A365" s="45"/>
      <c r="B365" s="45"/>
      <c r="C365" s="46" t="s">
        <v>20</v>
      </c>
      <c r="D365" s="47"/>
      <c r="E365" s="48"/>
      <c r="F365" s="47"/>
      <c r="G365" s="49">
        <v>38.42</v>
      </c>
      <c r="H365" s="49">
        <v>36.160000000000004</v>
      </c>
      <c r="I365" s="49">
        <v>0</v>
      </c>
      <c r="J365" s="49">
        <v>0.45199999999999996</v>
      </c>
      <c r="K365" s="49">
        <v>1.8079999999999998</v>
      </c>
      <c r="L365" s="47"/>
      <c r="M365" s="48"/>
    </row>
    <row r="366" spans="1:13" s="50" customFormat="1" ht="18" customHeight="1">
      <c r="A366" s="51"/>
      <c r="B366" s="51"/>
      <c r="C366" s="60" t="s">
        <v>21</v>
      </c>
      <c r="D366" s="53"/>
      <c r="E366" s="54"/>
      <c r="F366" s="53"/>
      <c r="G366" s="55">
        <v>187.96999999999997</v>
      </c>
      <c r="H366" s="55">
        <v>187.96999999999997</v>
      </c>
      <c r="I366" s="55">
        <v>0</v>
      </c>
      <c r="J366" s="55">
        <v>0</v>
      </c>
      <c r="K366" s="55">
        <v>0</v>
      </c>
      <c r="L366" s="53"/>
      <c r="M366" s="54"/>
    </row>
    <row r="367" spans="1:13" s="212" customFormat="1" ht="17.25" customHeight="1">
      <c r="A367" s="211"/>
      <c r="B367" s="211"/>
      <c r="C367" s="62" t="s">
        <v>48</v>
      </c>
      <c r="D367" s="63"/>
      <c r="E367" s="63"/>
      <c r="F367" s="63"/>
      <c r="G367" s="64">
        <v>108.22</v>
      </c>
      <c r="H367" s="64">
        <v>44.160000000000004</v>
      </c>
      <c r="I367" s="64">
        <v>0</v>
      </c>
      <c r="J367" s="64">
        <v>36.951999999999998</v>
      </c>
      <c r="K367" s="64">
        <v>27.108000000000001</v>
      </c>
      <c r="L367" s="63"/>
      <c r="M367" s="63"/>
    </row>
    <row r="368" spans="1:13" s="50" customFormat="1" ht="18.75" customHeight="1">
      <c r="A368" s="45"/>
      <c r="B368" s="45"/>
      <c r="C368" s="46" t="s">
        <v>19</v>
      </c>
      <c r="D368" s="47"/>
      <c r="E368" s="48"/>
      <c r="F368" s="47"/>
      <c r="G368" s="49">
        <v>69.8</v>
      </c>
      <c r="H368" s="49">
        <v>8</v>
      </c>
      <c r="I368" s="49">
        <v>0</v>
      </c>
      <c r="J368" s="49">
        <v>36.5</v>
      </c>
      <c r="K368" s="49">
        <v>25.3</v>
      </c>
      <c r="L368" s="47"/>
      <c r="M368" s="48"/>
    </row>
    <row r="369" spans="1:13" ht="51.75" customHeight="1">
      <c r="A369" s="149">
        <v>280</v>
      </c>
      <c r="B369" s="149">
        <v>1</v>
      </c>
      <c r="C369" s="150" t="s">
        <v>676</v>
      </c>
      <c r="D369" s="190" t="s">
        <v>677</v>
      </c>
      <c r="E369" s="190" t="s">
        <v>77</v>
      </c>
      <c r="F369" s="190" t="s">
        <v>678</v>
      </c>
      <c r="G369" s="152">
        <v>10</v>
      </c>
      <c r="H369" s="153">
        <v>0</v>
      </c>
      <c r="I369" s="153">
        <v>0</v>
      </c>
      <c r="J369" s="153">
        <v>0</v>
      </c>
      <c r="K369" s="152">
        <v>10</v>
      </c>
      <c r="L369" s="190" t="s">
        <v>678</v>
      </c>
      <c r="M369" s="190" t="s">
        <v>79</v>
      </c>
    </row>
    <row r="370" spans="1:13" ht="82.5" customHeight="1">
      <c r="A370" s="195">
        <v>281</v>
      </c>
      <c r="B370" s="297">
        <v>2</v>
      </c>
      <c r="C370" s="196" t="s">
        <v>679</v>
      </c>
      <c r="D370" s="87" t="s">
        <v>680</v>
      </c>
      <c r="E370" s="87" t="s">
        <v>109</v>
      </c>
      <c r="F370" s="87">
        <v>0</v>
      </c>
      <c r="G370" s="205">
        <v>51.8</v>
      </c>
      <c r="H370" s="205">
        <v>0</v>
      </c>
      <c r="I370" s="205">
        <v>0</v>
      </c>
      <c r="J370" s="205">
        <v>36.5</v>
      </c>
      <c r="K370" s="205">
        <v>15.3</v>
      </c>
      <c r="L370" s="87">
        <v>0</v>
      </c>
      <c r="M370" s="87" t="s">
        <v>110</v>
      </c>
    </row>
    <row r="371" spans="1:13" ht="51.75" customHeight="1">
      <c r="A371" s="149">
        <v>282</v>
      </c>
      <c r="B371" s="257">
        <v>3</v>
      </c>
      <c r="C371" s="150" t="s">
        <v>681</v>
      </c>
      <c r="D371" s="190" t="s">
        <v>682</v>
      </c>
      <c r="E371" s="190" t="s">
        <v>85</v>
      </c>
      <c r="F371" s="190">
        <v>0</v>
      </c>
      <c r="G371" s="152">
        <v>3.6</v>
      </c>
      <c r="H371" s="152">
        <v>3.6</v>
      </c>
      <c r="I371" s="152">
        <v>0</v>
      </c>
      <c r="J371" s="152">
        <v>0</v>
      </c>
      <c r="K371" s="152">
        <v>0</v>
      </c>
      <c r="L371" s="190">
        <v>0</v>
      </c>
      <c r="M371" s="190" t="s">
        <v>85</v>
      </c>
    </row>
    <row r="372" spans="1:13" ht="52.5" customHeight="1">
      <c r="A372" s="149">
        <v>283</v>
      </c>
      <c r="B372" s="257">
        <v>4</v>
      </c>
      <c r="C372" s="150" t="s">
        <v>683</v>
      </c>
      <c r="D372" s="190" t="s">
        <v>684</v>
      </c>
      <c r="E372" s="190" t="s">
        <v>85</v>
      </c>
      <c r="F372" s="190">
        <v>0</v>
      </c>
      <c r="G372" s="152">
        <v>4.4000000000000004</v>
      </c>
      <c r="H372" s="152">
        <v>4.4000000000000004</v>
      </c>
      <c r="I372" s="152">
        <v>0</v>
      </c>
      <c r="J372" s="152">
        <v>0</v>
      </c>
      <c r="K372" s="152">
        <v>0</v>
      </c>
      <c r="L372" s="190">
        <v>0</v>
      </c>
      <c r="M372" s="190" t="s">
        <v>85</v>
      </c>
    </row>
    <row r="373" spans="1:13" s="50" customFormat="1" ht="18.75" customHeight="1">
      <c r="A373" s="45"/>
      <c r="B373" s="45"/>
      <c r="C373" s="46" t="s">
        <v>20</v>
      </c>
      <c r="D373" s="47"/>
      <c r="E373" s="48"/>
      <c r="F373" s="47"/>
      <c r="G373" s="49">
        <v>38.42</v>
      </c>
      <c r="H373" s="49">
        <v>36.160000000000004</v>
      </c>
      <c r="I373" s="49">
        <v>0</v>
      </c>
      <c r="J373" s="49">
        <v>0.45199999999999996</v>
      </c>
      <c r="K373" s="49">
        <v>1.8079999999999998</v>
      </c>
      <c r="L373" s="47"/>
      <c r="M373" s="48">
        <v>0</v>
      </c>
    </row>
    <row r="374" spans="1:13" ht="66.75" customHeight="1">
      <c r="A374" s="257">
        <v>284</v>
      </c>
      <c r="B374" s="257">
        <v>5</v>
      </c>
      <c r="C374" s="150" t="s">
        <v>685</v>
      </c>
      <c r="D374" s="190" t="s">
        <v>686</v>
      </c>
      <c r="E374" s="190" t="s">
        <v>85</v>
      </c>
      <c r="F374" s="190">
        <v>0</v>
      </c>
      <c r="G374" s="231">
        <v>5.45</v>
      </c>
      <c r="H374" s="231">
        <v>5.45</v>
      </c>
      <c r="I374" s="298">
        <v>0</v>
      </c>
      <c r="J374" s="298">
        <v>0</v>
      </c>
      <c r="K374" s="298">
        <v>0</v>
      </c>
      <c r="L374" s="190">
        <v>0</v>
      </c>
      <c r="M374" s="190" t="s">
        <v>85</v>
      </c>
    </row>
    <row r="375" spans="1:13" ht="111.75" customHeight="1" thickBot="1">
      <c r="A375" s="246">
        <v>285</v>
      </c>
      <c r="B375" s="246">
        <v>6</v>
      </c>
      <c r="C375" s="144" t="s">
        <v>687</v>
      </c>
      <c r="D375" s="86" t="s">
        <v>208</v>
      </c>
      <c r="E375" s="86" t="s">
        <v>85</v>
      </c>
      <c r="F375" s="86">
        <v>0</v>
      </c>
      <c r="G375" s="232">
        <v>1.38</v>
      </c>
      <c r="H375" s="232">
        <v>0</v>
      </c>
      <c r="I375" s="299">
        <v>0</v>
      </c>
      <c r="J375" s="232">
        <v>0.27599999999999997</v>
      </c>
      <c r="K375" s="232">
        <v>1.1039999999999999</v>
      </c>
      <c r="L375" s="86">
        <v>0</v>
      </c>
      <c r="M375" s="86" t="s">
        <v>85</v>
      </c>
    </row>
    <row r="376" spans="1:13" ht="101.25" customHeight="1">
      <c r="A376" s="297">
        <v>286</v>
      </c>
      <c r="B376" s="297">
        <v>7</v>
      </c>
      <c r="C376" s="196" t="s">
        <v>688</v>
      </c>
      <c r="D376" s="87" t="s">
        <v>208</v>
      </c>
      <c r="E376" s="87" t="s">
        <v>79</v>
      </c>
      <c r="F376" s="87">
        <v>0</v>
      </c>
      <c r="G376" s="235">
        <v>0.88000000000000012</v>
      </c>
      <c r="H376" s="235">
        <v>0</v>
      </c>
      <c r="I376" s="300">
        <v>0</v>
      </c>
      <c r="J376" s="235">
        <v>0.17600000000000002</v>
      </c>
      <c r="K376" s="235">
        <v>0.70400000000000007</v>
      </c>
      <c r="L376" s="87">
        <v>0</v>
      </c>
      <c r="M376" s="87" t="s">
        <v>79</v>
      </c>
    </row>
    <row r="377" spans="1:13" ht="87.75" customHeight="1">
      <c r="A377" s="301">
        <v>287</v>
      </c>
      <c r="B377" s="301">
        <v>8</v>
      </c>
      <c r="C377" s="302" t="s">
        <v>689</v>
      </c>
      <c r="D377" s="287" t="s">
        <v>208</v>
      </c>
      <c r="E377" s="287" t="s">
        <v>64</v>
      </c>
      <c r="F377" s="287">
        <v>0</v>
      </c>
      <c r="G377" s="303">
        <v>30.71</v>
      </c>
      <c r="H377" s="303">
        <v>30.71</v>
      </c>
      <c r="I377" s="304">
        <v>0</v>
      </c>
      <c r="J377" s="304">
        <v>0</v>
      </c>
      <c r="K377" s="304">
        <v>0</v>
      </c>
      <c r="L377" s="287">
        <v>0</v>
      </c>
      <c r="M377" s="287" t="s">
        <v>66</v>
      </c>
    </row>
    <row r="378" spans="1:13" s="212" customFormat="1" ht="21" customHeight="1">
      <c r="A378" s="236"/>
      <c r="B378" s="236"/>
      <c r="C378" s="237" t="s">
        <v>49</v>
      </c>
      <c r="D378" s="238"/>
      <c r="E378" s="238"/>
      <c r="F378" s="238"/>
      <c r="G378" s="239">
        <v>81.3</v>
      </c>
      <c r="H378" s="239">
        <v>81.3</v>
      </c>
      <c r="I378" s="239">
        <v>0</v>
      </c>
      <c r="J378" s="239">
        <v>0</v>
      </c>
      <c r="K378" s="239">
        <v>0</v>
      </c>
      <c r="L378" s="238"/>
      <c r="M378" s="238">
        <v>0</v>
      </c>
    </row>
    <row r="379" spans="1:13" s="50" customFormat="1" ht="18.75" customHeight="1">
      <c r="A379" s="45"/>
      <c r="B379" s="45"/>
      <c r="C379" s="46" t="s">
        <v>19</v>
      </c>
      <c r="D379" s="47"/>
      <c r="E379" s="48"/>
      <c r="F379" s="47"/>
      <c r="G379" s="49">
        <v>81.3</v>
      </c>
      <c r="H379" s="49">
        <v>81.3</v>
      </c>
      <c r="I379" s="49">
        <v>0</v>
      </c>
      <c r="J379" s="49">
        <v>0</v>
      </c>
      <c r="K379" s="49">
        <v>0</v>
      </c>
      <c r="L379" s="47"/>
      <c r="M379" s="48"/>
    </row>
    <row r="380" spans="1:13" s="74" customFormat="1" ht="66.75" customHeight="1">
      <c r="A380" s="149">
        <v>288</v>
      </c>
      <c r="B380" s="149">
        <v>1</v>
      </c>
      <c r="C380" s="305" t="s">
        <v>690</v>
      </c>
      <c r="D380" s="120" t="s">
        <v>691</v>
      </c>
      <c r="E380" s="306" t="s">
        <v>64</v>
      </c>
      <c r="F380" s="190">
        <v>0</v>
      </c>
      <c r="G380" s="152">
        <v>79.599999999999994</v>
      </c>
      <c r="H380" s="152">
        <v>79.599999999999994</v>
      </c>
      <c r="I380" s="153">
        <v>0</v>
      </c>
      <c r="J380" s="153">
        <v>0</v>
      </c>
      <c r="K380" s="153">
        <v>0</v>
      </c>
      <c r="L380" s="190">
        <v>0</v>
      </c>
      <c r="M380" s="306" t="s">
        <v>66</v>
      </c>
    </row>
    <row r="381" spans="1:13" s="140" customFormat="1" ht="61.5" customHeight="1">
      <c r="A381" s="200">
        <v>289</v>
      </c>
      <c r="B381" s="200">
        <v>2</v>
      </c>
      <c r="C381" s="307" t="s">
        <v>692</v>
      </c>
      <c r="D381" s="225" t="s">
        <v>693</v>
      </c>
      <c r="E381" s="225" t="s">
        <v>121</v>
      </c>
      <c r="F381" s="225">
        <v>0</v>
      </c>
      <c r="G381" s="138">
        <v>1.7</v>
      </c>
      <c r="H381" s="138">
        <v>1.7</v>
      </c>
      <c r="I381" s="139">
        <v>0</v>
      </c>
      <c r="J381" s="139">
        <v>0</v>
      </c>
      <c r="K381" s="139">
        <v>0</v>
      </c>
      <c r="L381" s="225">
        <v>0</v>
      </c>
      <c r="M381" s="225" t="s">
        <v>70</v>
      </c>
    </row>
    <row r="382" spans="1:13" s="142" customFormat="1" ht="33.75" customHeight="1">
      <c r="A382" s="61"/>
      <c r="B382" s="61"/>
      <c r="C382" s="308" t="s">
        <v>50</v>
      </c>
      <c r="D382" s="63"/>
      <c r="E382" s="63"/>
      <c r="F382" s="63"/>
      <c r="G382" s="64">
        <v>541.16999999999996</v>
      </c>
      <c r="H382" s="64">
        <v>541.16999999999996</v>
      </c>
      <c r="I382" s="64">
        <v>0</v>
      </c>
      <c r="J382" s="64">
        <v>0</v>
      </c>
      <c r="K382" s="64">
        <v>0</v>
      </c>
      <c r="L382" s="63"/>
      <c r="M382" s="63"/>
    </row>
    <row r="383" spans="1:13" s="50" customFormat="1" ht="18" customHeight="1">
      <c r="A383" s="45"/>
      <c r="B383" s="45"/>
      <c r="C383" s="46" t="s">
        <v>19</v>
      </c>
      <c r="D383" s="47"/>
      <c r="E383" s="48"/>
      <c r="F383" s="47"/>
      <c r="G383" s="49">
        <v>353.2</v>
      </c>
      <c r="H383" s="49">
        <v>353.2</v>
      </c>
      <c r="I383" s="49">
        <v>0</v>
      </c>
      <c r="J383" s="49">
        <v>0</v>
      </c>
      <c r="K383" s="49">
        <v>0</v>
      </c>
      <c r="L383" s="47"/>
      <c r="M383" s="48"/>
    </row>
    <row r="384" spans="1:13" ht="21.75" customHeight="1">
      <c r="A384" s="149">
        <v>290</v>
      </c>
      <c r="B384" s="149">
        <v>1</v>
      </c>
      <c r="C384" s="150" t="s">
        <v>694</v>
      </c>
      <c r="D384" s="120" t="s">
        <v>695</v>
      </c>
      <c r="E384" s="120" t="s">
        <v>73</v>
      </c>
      <c r="F384" s="151">
        <v>0</v>
      </c>
      <c r="G384" s="152">
        <v>353.2</v>
      </c>
      <c r="H384" s="152">
        <v>353.2</v>
      </c>
      <c r="I384" s="153">
        <v>0</v>
      </c>
      <c r="J384" s="153">
        <v>0</v>
      </c>
      <c r="K384" s="153">
        <v>0</v>
      </c>
      <c r="L384" s="151">
        <v>0</v>
      </c>
      <c r="M384" s="120" t="s">
        <v>70</v>
      </c>
    </row>
    <row r="385" spans="1:13" s="50" customFormat="1" ht="18" customHeight="1">
      <c r="A385" s="45"/>
      <c r="B385" s="45"/>
      <c r="C385" s="46" t="s">
        <v>21</v>
      </c>
      <c r="D385" s="47"/>
      <c r="E385" s="48"/>
      <c r="F385" s="47"/>
      <c r="G385" s="49">
        <v>187.96999999999997</v>
      </c>
      <c r="H385" s="49">
        <v>187.96999999999997</v>
      </c>
      <c r="I385" s="49">
        <v>0</v>
      </c>
      <c r="J385" s="49">
        <v>0</v>
      </c>
      <c r="K385" s="49">
        <v>0</v>
      </c>
      <c r="L385" s="47"/>
      <c r="M385" s="48"/>
    </row>
    <row r="386" spans="1:13" ht="23.25" customHeight="1">
      <c r="A386" s="149">
        <v>291</v>
      </c>
      <c r="B386" s="149">
        <v>2</v>
      </c>
      <c r="C386" s="150" t="s">
        <v>696</v>
      </c>
      <c r="D386" s="120" t="s">
        <v>697</v>
      </c>
      <c r="E386" s="120" t="s">
        <v>73</v>
      </c>
      <c r="F386" s="120">
        <v>0</v>
      </c>
      <c r="G386" s="152">
        <v>66.099999999999994</v>
      </c>
      <c r="H386" s="152">
        <v>66.099999999999994</v>
      </c>
      <c r="I386" s="153">
        <v>0</v>
      </c>
      <c r="J386" s="153">
        <v>0</v>
      </c>
      <c r="K386" s="153">
        <v>0</v>
      </c>
      <c r="L386" s="120">
        <v>0</v>
      </c>
      <c r="M386" s="120" t="s">
        <v>70</v>
      </c>
    </row>
    <row r="387" spans="1:13" ht="54.75" customHeight="1">
      <c r="A387" s="149">
        <v>292</v>
      </c>
      <c r="B387" s="149">
        <v>3</v>
      </c>
      <c r="C387" s="150" t="s">
        <v>698</v>
      </c>
      <c r="D387" s="120" t="s">
        <v>699</v>
      </c>
      <c r="E387" s="120" t="s">
        <v>73</v>
      </c>
      <c r="F387" s="120">
        <v>0</v>
      </c>
      <c r="G387" s="152">
        <v>78.069999999999993</v>
      </c>
      <c r="H387" s="152">
        <v>78.069999999999993</v>
      </c>
      <c r="I387" s="153">
        <v>0</v>
      </c>
      <c r="J387" s="153">
        <v>0</v>
      </c>
      <c r="K387" s="153">
        <v>0</v>
      </c>
      <c r="L387" s="120">
        <v>0</v>
      </c>
      <c r="M387" s="120" t="s">
        <v>70</v>
      </c>
    </row>
    <row r="388" spans="1:13" ht="33" customHeight="1" thickBot="1">
      <c r="A388" s="143">
        <v>293</v>
      </c>
      <c r="B388" s="143">
        <v>4</v>
      </c>
      <c r="C388" s="144" t="s">
        <v>700</v>
      </c>
      <c r="D388" s="145" t="s">
        <v>701</v>
      </c>
      <c r="E388" s="145" t="s">
        <v>73</v>
      </c>
      <c r="F388" s="145">
        <v>0</v>
      </c>
      <c r="G388" s="147">
        <v>43.8</v>
      </c>
      <c r="H388" s="147">
        <v>43.8</v>
      </c>
      <c r="I388" s="148">
        <v>0</v>
      </c>
      <c r="J388" s="148">
        <v>0</v>
      </c>
      <c r="K388" s="148">
        <v>0</v>
      </c>
      <c r="L388" s="145">
        <v>0</v>
      </c>
      <c r="M388" s="145" t="s">
        <v>70</v>
      </c>
    </row>
    <row r="389" spans="1:13" s="260" customFormat="1" ht="35.25" customHeight="1">
      <c r="A389" s="24"/>
      <c r="B389" s="24"/>
      <c r="C389" s="22" t="s">
        <v>51</v>
      </c>
      <c r="D389" s="22"/>
      <c r="E389" s="213"/>
      <c r="F389" s="213"/>
      <c r="G389" s="206">
        <v>5.5910000000000002</v>
      </c>
      <c r="H389" s="206">
        <v>4.0910000000000002</v>
      </c>
      <c r="I389" s="206">
        <v>0</v>
      </c>
      <c r="J389" s="206">
        <v>1.5</v>
      </c>
      <c r="K389" s="206">
        <v>0</v>
      </c>
      <c r="L389" s="213"/>
      <c r="M389" s="213"/>
    </row>
    <row r="390" spans="1:13" s="50" customFormat="1" ht="18.75" customHeight="1">
      <c r="A390" s="51"/>
      <c r="B390" s="51"/>
      <c r="C390" s="60" t="s">
        <v>20</v>
      </c>
      <c r="D390" s="53"/>
      <c r="E390" s="54"/>
      <c r="F390" s="53"/>
      <c r="G390" s="55">
        <v>5.5910000000000002</v>
      </c>
      <c r="H390" s="55">
        <v>4.0910000000000002</v>
      </c>
      <c r="I390" s="55">
        <v>0</v>
      </c>
      <c r="J390" s="55">
        <v>1.5</v>
      </c>
      <c r="K390" s="55">
        <v>0</v>
      </c>
      <c r="L390" s="53"/>
      <c r="M390" s="54"/>
    </row>
    <row r="391" spans="1:13" s="226" customFormat="1" ht="17.25" customHeight="1">
      <c r="A391" s="211"/>
      <c r="B391" s="211"/>
      <c r="C391" s="62" t="s">
        <v>52</v>
      </c>
      <c r="D391" s="309"/>
      <c r="E391" s="309"/>
      <c r="F391" s="309"/>
      <c r="G391" s="64">
        <v>3.9260000000000002</v>
      </c>
      <c r="H391" s="64">
        <v>2.4260000000000002</v>
      </c>
      <c r="I391" s="64">
        <v>0</v>
      </c>
      <c r="J391" s="64">
        <v>1.5</v>
      </c>
      <c r="K391" s="64">
        <v>0</v>
      </c>
      <c r="L391" s="309"/>
      <c r="M391" s="309"/>
    </row>
    <row r="392" spans="1:13" s="50" customFormat="1" ht="18" customHeight="1">
      <c r="A392" s="45"/>
      <c r="B392" s="45"/>
      <c r="C392" s="46" t="s">
        <v>20</v>
      </c>
      <c r="D392" s="47"/>
      <c r="E392" s="48"/>
      <c r="F392" s="47"/>
      <c r="G392" s="49">
        <v>3.9260000000000002</v>
      </c>
      <c r="H392" s="49">
        <v>2.4260000000000002</v>
      </c>
      <c r="I392" s="49">
        <v>0</v>
      </c>
      <c r="J392" s="49">
        <v>1.5</v>
      </c>
      <c r="K392" s="49">
        <v>0</v>
      </c>
      <c r="L392" s="47"/>
      <c r="M392" s="48"/>
    </row>
    <row r="393" spans="1:13" s="74" customFormat="1" ht="30">
      <c r="A393" s="240">
        <v>294</v>
      </c>
      <c r="B393" s="223">
        <v>1</v>
      </c>
      <c r="C393" s="150" t="s">
        <v>702</v>
      </c>
      <c r="D393" s="190" t="s">
        <v>703</v>
      </c>
      <c r="E393" s="190" t="s">
        <v>85</v>
      </c>
      <c r="F393" s="190" t="s">
        <v>704</v>
      </c>
      <c r="G393" s="152">
        <v>0.23</v>
      </c>
      <c r="H393" s="152">
        <v>0.23</v>
      </c>
      <c r="I393" s="152">
        <v>0</v>
      </c>
      <c r="J393" s="152">
        <v>0</v>
      </c>
      <c r="K393" s="152">
        <v>0</v>
      </c>
      <c r="L393" s="190" t="s">
        <v>704</v>
      </c>
      <c r="M393" s="190" t="s">
        <v>85</v>
      </c>
    </row>
    <row r="394" spans="1:13" s="74" customFormat="1" ht="57" customHeight="1">
      <c r="A394" s="273">
        <v>295</v>
      </c>
      <c r="B394" s="273">
        <v>2</v>
      </c>
      <c r="C394" s="196" t="s">
        <v>705</v>
      </c>
      <c r="D394" s="87" t="s">
        <v>706</v>
      </c>
      <c r="E394" s="87" t="s">
        <v>79</v>
      </c>
      <c r="F394" s="87" t="s">
        <v>707</v>
      </c>
      <c r="G394" s="205">
        <v>0.8</v>
      </c>
      <c r="H394" s="205">
        <v>0.8</v>
      </c>
      <c r="I394" s="205">
        <v>0</v>
      </c>
      <c r="J394" s="205">
        <v>0</v>
      </c>
      <c r="K394" s="205">
        <v>0</v>
      </c>
      <c r="L394" s="87" t="s">
        <v>707</v>
      </c>
      <c r="M394" s="87" t="s">
        <v>79</v>
      </c>
    </row>
    <row r="395" spans="1:13" s="74" customFormat="1" ht="38.25" customHeight="1">
      <c r="A395" s="223">
        <v>296</v>
      </c>
      <c r="B395" s="223">
        <v>3</v>
      </c>
      <c r="C395" s="150" t="s">
        <v>708</v>
      </c>
      <c r="D395" s="190" t="s">
        <v>709</v>
      </c>
      <c r="E395" s="190" t="s">
        <v>66</v>
      </c>
      <c r="F395" s="190" t="s">
        <v>704</v>
      </c>
      <c r="G395" s="152">
        <v>0.56599999999999995</v>
      </c>
      <c r="H395" s="152">
        <v>0.56599999999999995</v>
      </c>
      <c r="I395" s="152">
        <v>0</v>
      </c>
      <c r="J395" s="152">
        <v>0</v>
      </c>
      <c r="K395" s="152">
        <v>0</v>
      </c>
      <c r="L395" s="190" t="s">
        <v>704</v>
      </c>
      <c r="M395" s="190" t="s">
        <v>66</v>
      </c>
    </row>
    <row r="396" spans="1:13" s="74" customFormat="1" ht="55.5" customHeight="1">
      <c r="A396" s="223">
        <v>297</v>
      </c>
      <c r="B396" s="223">
        <v>4</v>
      </c>
      <c r="C396" s="150" t="s">
        <v>710</v>
      </c>
      <c r="D396" s="190" t="s">
        <v>711</v>
      </c>
      <c r="E396" s="190" t="s">
        <v>85</v>
      </c>
      <c r="F396" s="190" t="s">
        <v>712</v>
      </c>
      <c r="G396" s="152">
        <v>0.18</v>
      </c>
      <c r="H396" s="152">
        <v>0.18</v>
      </c>
      <c r="I396" s="152">
        <v>0</v>
      </c>
      <c r="J396" s="152">
        <v>0</v>
      </c>
      <c r="K396" s="152">
        <v>0</v>
      </c>
      <c r="L396" s="190" t="s">
        <v>712</v>
      </c>
      <c r="M396" s="190" t="s">
        <v>85</v>
      </c>
    </row>
    <row r="397" spans="1:13" s="74" customFormat="1" ht="73.5" customHeight="1">
      <c r="A397" s="223">
        <v>298</v>
      </c>
      <c r="B397" s="223">
        <v>5</v>
      </c>
      <c r="C397" s="150" t="s">
        <v>713</v>
      </c>
      <c r="D397" s="190" t="s">
        <v>714</v>
      </c>
      <c r="E397" s="190" t="s">
        <v>70</v>
      </c>
      <c r="F397" s="190" t="s">
        <v>715</v>
      </c>
      <c r="G397" s="152">
        <v>0.15</v>
      </c>
      <c r="H397" s="152">
        <v>0.15</v>
      </c>
      <c r="I397" s="152">
        <v>0</v>
      </c>
      <c r="J397" s="152">
        <v>0</v>
      </c>
      <c r="K397" s="152">
        <v>0</v>
      </c>
      <c r="L397" s="190" t="s">
        <v>715</v>
      </c>
      <c r="M397" s="190" t="s">
        <v>70</v>
      </c>
    </row>
    <row r="398" spans="1:13" s="74" customFormat="1" ht="62.25" customHeight="1">
      <c r="A398" s="223">
        <v>299</v>
      </c>
      <c r="B398" s="223">
        <v>6</v>
      </c>
      <c r="C398" s="150" t="s">
        <v>716</v>
      </c>
      <c r="D398" s="190" t="s">
        <v>717</v>
      </c>
      <c r="E398" s="190" t="s">
        <v>110</v>
      </c>
      <c r="F398" s="190">
        <v>0</v>
      </c>
      <c r="G398" s="152">
        <v>0.5</v>
      </c>
      <c r="H398" s="152">
        <v>0.5</v>
      </c>
      <c r="I398" s="152">
        <v>0</v>
      </c>
      <c r="J398" s="152">
        <v>0</v>
      </c>
      <c r="K398" s="152">
        <v>0</v>
      </c>
      <c r="L398" s="190">
        <v>0</v>
      </c>
      <c r="M398" s="190" t="s">
        <v>110</v>
      </c>
    </row>
    <row r="399" spans="1:13" s="74" customFormat="1" ht="45.75" customHeight="1">
      <c r="A399" s="225">
        <v>300</v>
      </c>
      <c r="B399" s="225">
        <v>7</v>
      </c>
      <c r="C399" s="201" t="s">
        <v>718</v>
      </c>
      <c r="D399" s="202" t="s">
        <v>719</v>
      </c>
      <c r="E399" s="202" t="s">
        <v>85</v>
      </c>
      <c r="F399" s="202">
        <v>0</v>
      </c>
      <c r="G399" s="209">
        <v>1.5</v>
      </c>
      <c r="H399" s="209">
        <v>0</v>
      </c>
      <c r="I399" s="209">
        <v>0</v>
      </c>
      <c r="J399" s="209">
        <v>1.5</v>
      </c>
      <c r="K399" s="209">
        <v>0</v>
      </c>
      <c r="L399" s="202">
        <v>0</v>
      </c>
      <c r="M399" s="202" t="s">
        <v>85</v>
      </c>
    </row>
    <row r="400" spans="1:13" s="226" customFormat="1" ht="18" customHeight="1">
      <c r="A400" s="211"/>
      <c r="B400" s="211"/>
      <c r="C400" s="62" t="s">
        <v>53</v>
      </c>
      <c r="D400" s="309"/>
      <c r="E400" s="309"/>
      <c r="F400" s="309"/>
      <c r="G400" s="64">
        <v>1.665</v>
      </c>
      <c r="H400" s="64">
        <v>1.665</v>
      </c>
      <c r="I400" s="64">
        <v>0</v>
      </c>
      <c r="J400" s="64">
        <v>0</v>
      </c>
      <c r="K400" s="64">
        <v>0</v>
      </c>
      <c r="L400" s="309"/>
      <c r="M400" s="309"/>
    </row>
    <row r="401" spans="1:13" s="50" customFormat="1" ht="18" customHeight="1">
      <c r="A401" s="45"/>
      <c r="B401" s="45"/>
      <c r="C401" s="46" t="s">
        <v>20</v>
      </c>
      <c r="D401" s="47"/>
      <c r="E401" s="48"/>
      <c r="F401" s="47"/>
      <c r="G401" s="49">
        <v>1.665</v>
      </c>
      <c r="H401" s="49">
        <v>1.665</v>
      </c>
      <c r="I401" s="49">
        <v>0</v>
      </c>
      <c r="J401" s="49">
        <v>0</v>
      </c>
      <c r="K401" s="49">
        <v>0</v>
      </c>
      <c r="L401" s="47"/>
      <c r="M401" s="48"/>
    </row>
    <row r="402" spans="1:13" s="74" customFormat="1" ht="46" thickBot="1">
      <c r="A402" s="229">
        <v>301</v>
      </c>
      <c r="B402" s="229">
        <v>1</v>
      </c>
      <c r="C402" s="144" t="s">
        <v>720</v>
      </c>
      <c r="D402" s="86" t="s">
        <v>721</v>
      </c>
      <c r="E402" s="86" t="s">
        <v>85</v>
      </c>
      <c r="F402" s="86">
        <v>0</v>
      </c>
      <c r="G402" s="147">
        <v>0.15</v>
      </c>
      <c r="H402" s="147">
        <v>0.15</v>
      </c>
      <c r="I402" s="147">
        <v>0</v>
      </c>
      <c r="J402" s="147">
        <v>0</v>
      </c>
      <c r="K402" s="147">
        <v>0</v>
      </c>
      <c r="L402" s="86">
        <v>0</v>
      </c>
      <c r="M402" s="86" t="s">
        <v>85</v>
      </c>
    </row>
    <row r="403" spans="1:13" s="74" customFormat="1" ht="36" customHeight="1">
      <c r="A403" s="273">
        <v>302</v>
      </c>
      <c r="B403" s="273">
        <v>2</v>
      </c>
      <c r="C403" s="196" t="s">
        <v>722</v>
      </c>
      <c r="D403" s="87" t="s">
        <v>723</v>
      </c>
      <c r="E403" s="87" t="s">
        <v>79</v>
      </c>
      <c r="F403" s="87">
        <v>0</v>
      </c>
      <c r="G403" s="205">
        <v>0.315</v>
      </c>
      <c r="H403" s="205">
        <v>0.315</v>
      </c>
      <c r="I403" s="205">
        <v>0</v>
      </c>
      <c r="J403" s="205">
        <v>0</v>
      </c>
      <c r="K403" s="205">
        <v>0</v>
      </c>
      <c r="L403" s="87">
        <v>0</v>
      </c>
      <c r="M403" s="87" t="s">
        <v>79</v>
      </c>
    </row>
    <row r="404" spans="1:13" s="74" customFormat="1" ht="37.5" customHeight="1">
      <c r="A404" s="225">
        <v>303</v>
      </c>
      <c r="B404" s="225">
        <v>3</v>
      </c>
      <c r="C404" s="201" t="s">
        <v>724</v>
      </c>
      <c r="D404" s="202" t="s">
        <v>725</v>
      </c>
      <c r="E404" s="202" t="s">
        <v>66</v>
      </c>
      <c r="F404" s="202">
        <v>0</v>
      </c>
      <c r="G404" s="209">
        <v>1.2</v>
      </c>
      <c r="H404" s="209">
        <v>1.2</v>
      </c>
      <c r="I404" s="209">
        <v>0</v>
      </c>
      <c r="J404" s="209">
        <v>0</v>
      </c>
      <c r="K404" s="209">
        <v>0</v>
      </c>
      <c r="L404" s="202">
        <v>0</v>
      </c>
      <c r="M404" s="202" t="s">
        <v>66</v>
      </c>
    </row>
    <row r="405" spans="1:13" s="260" customFormat="1" ht="33.75" customHeight="1">
      <c r="A405" s="29"/>
      <c r="B405" s="29"/>
      <c r="C405" s="28" t="s">
        <v>54</v>
      </c>
      <c r="D405" s="28"/>
      <c r="E405" s="189"/>
      <c r="F405" s="189"/>
      <c r="G405" s="310">
        <v>62.15</v>
      </c>
      <c r="H405" s="310">
        <v>17.350000000000001</v>
      </c>
      <c r="I405" s="310">
        <v>0</v>
      </c>
      <c r="J405" s="310">
        <v>36.299999999999997</v>
      </c>
      <c r="K405" s="310">
        <v>8.5</v>
      </c>
      <c r="L405" s="189"/>
      <c r="M405" s="189"/>
    </row>
    <row r="406" spans="1:13" s="50" customFormat="1" ht="18" customHeight="1">
      <c r="A406" s="45"/>
      <c r="B406" s="45"/>
      <c r="C406" s="46" t="s">
        <v>19</v>
      </c>
      <c r="D406" s="47"/>
      <c r="E406" s="48"/>
      <c r="F406" s="47"/>
      <c r="G406" s="49">
        <v>56.15</v>
      </c>
      <c r="H406" s="49">
        <v>16.600000000000001</v>
      </c>
      <c r="I406" s="49">
        <v>0</v>
      </c>
      <c r="J406" s="49">
        <v>34.049999999999997</v>
      </c>
      <c r="K406" s="49">
        <v>5.5</v>
      </c>
      <c r="L406" s="47"/>
      <c r="M406" s="48"/>
    </row>
    <row r="407" spans="1:13" s="50" customFormat="1" ht="18" customHeight="1">
      <c r="A407" s="261"/>
      <c r="B407" s="261"/>
      <c r="C407" s="262" t="s">
        <v>20</v>
      </c>
      <c r="D407" s="263"/>
      <c r="E407" s="264"/>
      <c r="F407" s="263"/>
      <c r="G407" s="265">
        <v>6</v>
      </c>
      <c r="H407" s="265">
        <v>0.75</v>
      </c>
      <c r="I407" s="265">
        <v>0</v>
      </c>
      <c r="J407" s="265">
        <v>2.25</v>
      </c>
      <c r="K407" s="265">
        <v>3</v>
      </c>
      <c r="L407" s="263"/>
      <c r="M407" s="264"/>
    </row>
    <row r="408" spans="1:13" s="226" customFormat="1" ht="18" customHeight="1">
      <c r="A408" s="236"/>
      <c r="B408" s="236"/>
      <c r="C408" s="237" t="s">
        <v>55</v>
      </c>
      <c r="D408" s="238"/>
      <c r="E408" s="238"/>
      <c r="F408" s="238"/>
      <c r="G408" s="239">
        <v>62.15</v>
      </c>
      <c r="H408" s="239">
        <v>17.350000000000001</v>
      </c>
      <c r="I408" s="239">
        <v>0</v>
      </c>
      <c r="J408" s="239">
        <v>36.299999999999997</v>
      </c>
      <c r="K408" s="239">
        <v>8.5</v>
      </c>
      <c r="L408" s="238"/>
      <c r="M408" s="238"/>
    </row>
    <row r="409" spans="1:13" s="50" customFormat="1" ht="18" customHeight="1">
      <c r="A409" s="45"/>
      <c r="B409" s="45"/>
      <c r="C409" s="46" t="s">
        <v>19</v>
      </c>
      <c r="D409" s="47"/>
      <c r="E409" s="48"/>
      <c r="F409" s="47"/>
      <c r="G409" s="49">
        <v>56.15</v>
      </c>
      <c r="H409" s="49">
        <v>16.600000000000001</v>
      </c>
      <c r="I409" s="49">
        <v>0</v>
      </c>
      <c r="J409" s="49">
        <v>34.049999999999997</v>
      </c>
      <c r="K409" s="49">
        <v>5.5</v>
      </c>
      <c r="L409" s="47"/>
      <c r="M409" s="48"/>
    </row>
    <row r="410" spans="1:13" s="50" customFormat="1" ht="105" customHeight="1">
      <c r="A410" s="149">
        <v>304</v>
      </c>
      <c r="B410" s="149">
        <v>1</v>
      </c>
      <c r="C410" s="150" t="s">
        <v>726</v>
      </c>
      <c r="D410" s="190" t="s">
        <v>727</v>
      </c>
      <c r="E410" s="120" t="s">
        <v>77</v>
      </c>
      <c r="F410" s="190">
        <v>0</v>
      </c>
      <c r="G410" s="152">
        <v>10.7</v>
      </c>
      <c r="H410" s="152">
        <v>3.6</v>
      </c>
      <c r="I410" s="152">
        <v>0</v>
      </c>
      <c r="J410" s="152">
        <v>7.1</v>
      </c>
      <c r="K410" s="152">
        <v>0</v>
      </c>
      <c r="L410" s="190">
        <v>0</v>
      </c>
      <c r="M410" s="120" t="s">
        <v>79</v>
      </c>
    </row>
    <row r="411" spans="1:13" s="50" customFormat="1" ht="60">
      <c r="A411" s="149">
        <v>305</v>
      </c>
      <c r="B411" s="149">
        <v>2</v>
      </c>
      <c r="C411" s="150" t="s">
        <v>728</v>
      </c>
      <c r="D411" s="190" t="s">
        <v>729</v>
      </c>
      <c r="E411" s="120" t="s">
        <v>85</v>
      </c>
      <c r="F411" s="190" t="s">
        <v>730</v>
      </c>
      <c r="G411" s="152">
        <v>8.5</v>
      </c>
      <c r="H411" s="152">
        <v>3</v>
      </c>
      <c r="I411" s="152">
        <v>0</v>
      </c>
      <c r="J411" s="152">
        <v>0</v>
      </c>
      <c r="K411" s="152">
        <v>5.5</v>
      </c>
      <c r="L411" s="190" t="s">
        <v>730</v>
      </c>
      <c r="M411" s="120" t="s">
        <v>85</v>
      </c>
    </row>
    <row r="412" spans="1:13" s="74" customFormat="1" ht="66" customHeight="1">
      <c r="A412" s="149">
        <v>306</v>
      </c>
      <c r="B412" s="149">
        <v>3</v>
      </c>
      <c r="C412" s="150" t="s">
        <v>731</v>
      </c>
      <c r="D412" s="190" t="s">
        <v>732</v>
      </c>
      <c r="E412" s="120" t="s">
        <v>77</v>
      </c>
      <c r="F412" s="190">
        <v>0</v>
      </c>
      <c r="G412" s="152">
        <v>8</v>
      </c>
      <c r="H412" s="152">
        <v>3</v>
      </c>
      <c r="I412" s="152">
        <v>0</v>
      </c>
      <c r="J412" s="152">
        <v>5</v>
      </c>
      <c r="K412" s="152">
        <v>0</v>
      </c>
      <c r="L412" s="190">
        <v>0</v>
      </c>
      <c r="M412" s="120" t="s">
        <v>79</v>
      </c>
    </row>
    <row r="413" spans="1:13" s="74" customFormat="1" ht="67.5" customHeight="1">
      <c r="A413" s="149">
        <v>307</v>
      </c>
      <c r="B413" s="149">
        <v>4</v>
      </c>
      <c r="C413" s="150" t="s">
        <v>733</v>
      </c>
      <c r="D413" s="190" t="s">
        <v>734</v>
      </c>
      <c r="E413" s="120" t="s">
        <v>77</v>
      </c>
      <c r="F413" s="190">
        <v>0</v>
      </c>
      <c r="G413" s="152">
        <v>5</v>
      </c>
      <c r="H413" s="152">
        <v>2.5</v>
      </c>
      <c r="I413" s="152">
        <v>0</v>
      </c>
      <c r="J413" s="152">
        <v>2.5</v>
      </c>
      <c r="K413" s="152">
        <v>0</v>
      </c>
      <c r="L413" s="190">
        <v>0</v>
      </c>
      <c r="M413" s="120" t="s">
        <v>79</v>
      </c>
    </row>
    <row r="414" spans="1:13" s="74" customFormat="1" ht="66.75" customHeight="1" thickBot="1">
      <c r="A414" s="143">
        <v>308</v>
      </c>
      <c r="B414" s="143">
        <v>5</v>
      </c>
      <c r="C414" s="144" t="s">
        <v>735</v>
      </c>
      <c r="D414" s="86" t="s">
        <v>736</v>
      </c>
      <c r="E414" s="145" t="s">
        <v>263</v>
      </c>
      <c r="F414" s="86">
        <v>0</v>
      </c>
      <c r="G414" s="147">
        <v>3</v>
      </c>
      <c r="H414" s="147">
        <v>1.5</v>
      </c>
      <c r="I414" s="147">
        <v>0</v>
      </c>
      <c r="J414" s="147">
        <v>1.5</v>
      </c>
      <c r="K414" s="147">
        <v>0</v>
      </c>
      <c r="L414" s="86">
        <v>0</v>
      </c>
      <c r="M414" s="145" t="s">
        <v>66</v>
      </c>
    </row>
    <row r="415" spans="1:13" s="140" customFormat="1" ht="80.25" customHeight="1">
      <c r="A415" s="195">
        <v>309</v>
      </c>
      <c r="B415" s="195">
        <v>6</v>
      </c>
      <c r="C415" s="196" t="s">
        <v>737</v>
      </c>
      <c r="D415" s="87" t="s">
        <v>738</v>
      </c>
      <c r="E415" s="197" t="s">
        <v>77</v>
      </c>
      <c r="F415" s="197">
        <v>0</v>
      </c>
      <c r="G415" s="205">
        <v>2.5</v>
      </c>
      <c r="H415" s="205">
        <v>0.5</v>
      </c>
      <c r="I415" s="205">
        <v>0</v>
      </c>
      <c r="J415" s="205">
        <v>2</v>
      </c>
      <c r="K415" s="205">
        <v>0</v>
      </c>
      <c r="L415" s="197">
        <v>0</v>
      </c>
      <c r="M415" s="197" t="s">
        <v>79</v>
      </c>
    </row>
    <row r="416" spans="1:13" s="140" customFormat="1" ht="93.75" customHeight="1">
      <c r="A416" s="200">
        <v>310</v>
      </c>
      <c r="B416" s="200">
        <v>7</v>
      </c>
      <c r="C416" s="201" t="s">
        <v>739</v>
      </c>
      <c r="D416" s="202" t="s">
        <v>738</v>
      </c>
      <c r="E416" s="186" t="s">
        <v>64</v>
      </c>
      <c r="F416" s="186">
        <v>0</v>
      </c>
      <c r="G416" s="209">
        <v>3.5</v>
      </c>
      <c r="H416" s="209">
        <v>0.5</v>
      </c>
      <c r="I416" s="209">
        <v>0</v>
      </c>
      <c r="J416" s="209">
        <v>3</v>
      </c>
      <c r="K416" s="209">
        <v>0</v>
      </c>
      <c r="L416" s="186">
        <v>0</v>
      </c>
      <c r="M416" s="186" t="s">
        <v>66</v>
      </c>
    </row>
    <row r="417" spans="1:13" s="140" customFormat="1" ht="98.25" customHeight="1">
      <c r="A417" s="149">
        <v>311</v>
      </c>
      <c r="B417" s="149">
        <v>8</v>
      </c>
      <c r="C417" s="150" t="s">
        <v>740</v>
      </c>
      <c r="D417" s="190" t="s">
        <v>738</v>
      </c>
      <c r="E417" s="120" t="s">
        <v>77</v>
      </c>
      <c r="F417" s="120">
        <v>0</v>
      </c>
      <c r="G417" s="152">
        <v>3.9</v>
      </c>
      <c r="H417" s="152">
        <v>0</v>
      </c>
      <c r="I417" s="152">
        <v>0</v>
      </c>
      <c r="J417" s="152">
        <v>3.9</v>
      </c>
      <c r="K417" s="152">
        <v>0</v>
      </c>
      <c r="L417" s="120">
        <v>0</v>
      </c>
      <c r="M417" s="120" t="s">
        <v>79</v>
      </c>
    </row>
    <row r="418" spans="1:13" s="74" customFormat="1" ht="123.75" customHeight="1">
      <c r="A418" s="149">
        <v>312</v>
      </c>
      <c r="B418" s="149">
        <v>9</v>
      </c>
      <c r="C418" s="150" t="s">
        <v>741</v>
      </c>
      <c r="D418" s="190" t="s">
        <v>742</v>
      </c>
      <c r="E418" s="120" t="s">
        <v>77</v>
      </c>
      <c r="F418" s="120">
        <v>0</v>
      </c>
      <c r="G418" s="152">
        <v>1.05</v>
      </c>
      <c r="H418" s="152">
        <v>0.5</v>
      </c>
      <c r="I418" s="152">
        <v>0</v>
      </c>
      <c r="J418" s="152">
        <v>0.55000000000000004</v>
      </c>
      <c r="K418" s="152">
        <v>0</v>
      </c>
      <c r="L418" s="120">
        <v>0</v>
      </c>
      <c r="M418" s="120" t="s">
        <v>79</v>
      </c>
    </row>
    <row r="419" spans="1:13" s="74" customFormat="1" ht="81.75" customHeight="1">
      <c r="A419" s="149">
        <v>313</v>
      </c>
      <c r="B419" s="149">
        <v>10</v>
      </c>
      <c r="C419" s="150" t="s">
        <v>743</v>
      </c>
      <c r="D419" s="190" t="s">
        <v>744</v>
      </c>
      <c r="E419" s="120" t="s">
        <v>73</v>
      </c>
      <c r="F419" s="120">
        <v>0</v>
      </c>
      <c r="G419" s="152">
        <v>2.5</v>
      </c>
      <c r="H419" s="152">
        <v>0.75</v>
      </c>
      <c r="I419" s="152">
        <v>0</v>
      </c>
      <c r="J419" s="152">
        <v>1.75</v>
      </c>
      <c r="K419" s="152">
        <v>0</v>
      </c>
      <c r="L419" s="120">
        <v>0</v>
      </c>
      <c r="M419" s="120" t="s">
        <v>70</v>
      </c>
    </row>
    <row r="420" spans="1:13" s="74" customFormat="1" ht="83.25" customHeight="1" thickBot="1">
      <c r="A420" s="143">
        <v>314</v>
      </c>
      <c r="B420" s="143">
        <v>11</v>
      </c>
      <c r="C420" s="144" t="s">
        <v>745</v>
      </c>
      <c r="D420" s="86" t="s">
        <v>746</v>
      </c>
      <c r="E420" s="145" t="s">
        <v>229</v>
      </c>
      <c r="F420" s="145">
        <v>0</v>
      </c>
      <c r="G420" s="147">
        <v>2.5</v>
      </c>
      <c r="H420" s="147">
        <v>0.75</v>
      </c>
      <c r="I420" s="147">
        <v>0</v>
      </c>
      <c r="J420" s="147">
        <v>1.75</v>
      </c>
      <c r="K420" s="147">
        <v>0</v>
      </c>
      <c r="L420" s="145">
        <v>0</v>
      </c>
      <c r="M420" s="145" t="s">
        <v>99</v>
      </c>
    </row>
    <row r="421" spans="1:13" s="74" customFormat="1" ht="210" customHeight="1">
      <c r="A421" s="311">
        <v>315</v>
      </c>
      <c r="B421" s="311">
        <v>12</v>
      </c>
      <c r="C421" s="312" t="s">
        <v>747</v>
      </c>
      <c r="D421" s="313" t="s">
        <v>748</v>
      </c>
      <c r="E421" s="314" t="s">
        <v>85</v>
      </c>
      <c r="F421" s="313">
        <v>0</v>
      </c>
      <c r="G421" s="315">
        <v>5</v>
      </c>
      <c r="H421" s="315">
        <v>0</v>
      </c>
      <c r="I421" s="315">
        <v>0</v>
      </c>
      <c r="J421" s="315">
        <v>5</v>
      </c>
      <c r="K421" s="315">
        <v>0</v>
      </c>
      <c r="L421" s="313">
        <v>0</v>
      </c>
      <c r="M421" s="314" t="s">
        <v>85</v>
      </c>
    </row>
    <row r="422" spans="1:13" s="50" customFormat="1" ht="18" customHeight="1">
      <c r="A422" s="94"/>
      <c r="B422" s="94"/>
      <c r="C422" s="95" t="s">
        <v>20</v>
      </c>
      <c r="D422" s="96"/>
      <c r="E422" s="97"/>
      <c r="F422" s="96"/>
      <c r="G422" s="98">
        <v>6</v>
      </c>
      <c r="H422" s="98">
        <v>0.75</v>
      </c>
      <c r="I422" s="98">
        <v>0</v>
      </c>
      <c r="J422" s="98">
        <v>2.25</v>
      </c>
      <c r="K422" s="98">
        <v>3</v>
      </c>
      <c r="L422" s="96"/>
      <c r="M422" s="97"/>
    </row>
    <row r="423" spans="1:13" s="74" customFormat="1" ht="53.25" customHeight="1">
      <c r="A423" s="149">
        <v>316</v>
      </c>
      <c r="B423" s="149">
        <v>13</v>
      </c>
      <c r="C423" s="150" t="s">
        <v>749</v>
      </c>
      <c r="D423" s="190" t="s">
        <v>750</v>
      </c>
      <c r="E423" s="120" t="s">
        <v>85</v>
      </c>
      <c r="F423" s="120" t="s">
        <v>751</v>
      </c>
      <c r="G423" s="152">
        <v>3</v>
      </c>
      <c r="H423" s="152">
        <v>0.75</v>
      </c>
      <c r="I423" s="152">
        <v>0</v>
      </c>
      <c r="J423" s="152">
        <v>2.25</v>
      </c>
      <c r="K423" s="152">
        <v>0</v>
      </c>
      <c r="L423" s="120" t="s">
        <v>751</v>
      </c>
      <c r="M423" s="120" t="s">
        <v>85</v>
      </c>
    </row>
    <row r="424" spans="1:13" s="74" customFormat="1" ht="70.5" customHeight="1" thickBot="1">
      <c r="A424" s="143">
        <v>317</v>
      </c>
      <c r="B424" s="143">
        <v>14</v>
      </c>
      <c r="C424" s="144" t="s">
        <v>752</v>
      </c>
      <c r="D424" s="86" t="s">
        <v>753</v>
      </c>
      <c r="E424" s="86" t="s">
        <v>73</v>
      </c>
      <c r="F424" s="86" t="s">
        <v>754</v>
      </c>
      <c r="G424" s="147">
        <v>3</v>
      </c>
      <c r="H424" s="147">
        <v>0</v>
      </c>
      <c r="I424" s="147">
        <v>0</v>
      </c>
      <c r="J424" s="147">
        <v>0</v>
      </c>
      <c r="K424" s="147">
        <v>3</v>
      </c>
      <c r="L424" s="86" t="s">
        <v>754</v>
      </c>
      <c r="M424" s="86" t="s">
        <v>70</v>
      </c>
    </row>
    <row r="426" spans="1:13" ht="33.75" customHeight="1">
      <c r="B426" s="316" t="s">
        <v>56</v>
      </c>
      <c r="C426" s="27" t="s">
        <v>57</v>
      </c>
      <c r="D426" s="27"/>
      <c r="E426" s="27"/>
      <c r="F426" s="27"/>
      <c r="G426" s="27"/>
      <c r="H426" s="27"/>
      <c r="I426" s="27"/>
      <c r="J426" s="27"/>
      <c r="K426" s="27"/>
      <c r="L426" s="27"/>
      <c r="M426" s="27"/>
    </row>
  </sheetData>
  <mergeCells count="26">
    <mergeCell ref="M6:M8"/>
    <mergeCell ref="J1:M1"/>
    <mergeCell ref="A3:M3"/>
    <mergeCell ref="L5:M5"/>
    <mergeCell ref="A6:B8"/>
    <mergeCell ref="C6:C8"/>
    <mergeCell ref="D6:D8"/>
    <mergeCell ref="E6:E8"/>
    <mergeCell ref="F6:F8"/>
    <mergeCell ref="G6:K6"/>
    <mergeCell ref="G7:G8"/>
    <mergeCell ref="H7:K7"/>
    <mergeCell ref="A15:B15"/>
    <mergeCell ref="C15:D15"/>
    <mergeCell ref="L6:L8"/>
    <mergeCell ref="A173:B173"/>
    <mergeCell ref="C173:D173"/>
    <mergeCell ref="A405:B405"/>
    <mergeCell ref="C405:D405"/>
    <mergeCell ref="C426:M426"/>
    <mergeCell ref="A229:B229"/>
    <mergeCell ref="C229:D229"/>
    <mergeCell ref="A363:B363"/>
    <mergeCell ref="C363:D363"/>
    <mergeCell ref="A389:B389"/>
    <mergeCell ref="C389:D389"/>
  </mergeCells>
  <printOptions horizontalCentered="1"/>
  <pageMargins left="7.874015748031496E-2" right="7.874015748031496E-2" top="0.39370078740157483" bottom="0.19685039370078741" header="0" footer="0"/>
  <pageSetup paperSize="9" scale="86" fitToHeight="1000" orientation="landscape"/>
  <headerFooter differentFirst="1">
    <oddHeader>&amp;C&amp;"Times New Roman,обычный"&amp;10&amp;P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</sheetPr>
  <dimension ref="A1:P56"/>
  <sheetViews>
    <sheetView showZeros="0" view="pageBreakPreview" topLeftCell="A3" zoomScale="70" zoomScaleNormal="70" zoomScaleSheetLayoutView="70" zoomScalePageLayoutView="70" workbookViewId="0">
      <selection activeCell="D9" sqref="D9"/>
    </sheetView>
  </sheetViews>
  <sheetFormatPr baseColWidth="10" defaultColWidth="9.1640625" defaultRowHeight="15" x14ac:dyDescent="0"/>
  <cols>
    <col min="1" max="1" width="5.1640625" style="33" customWidth="1"/>
    <col min="2" max="2" width="39.5" style="33" customWidth="1"/>
    <col min="3" max="3" width="25.5" style="33" customWidth="1"/>
    <col min="4" max="4" width="11.6640625" style="320" customWidth="1"/>
    <col min="5" max="5" width="15.5" style="320" customWidth="1"/>
    <col min="6" max="6" width="14.6640625" style="33" customWidth="1"/>
    <col min="7" max="16384" width="9.1640625" style="33"/>
  </cols>
  <sheetData>
    <row r="1" spans="1:16" s="32" customFormat="1" ht="14.25" customHeight="1">
      <c r="A1" s="30"/>
      <c r="B1" s="31"/>
      <c r="C1" s="31"/>
      <c r="D1" s="317"/>
      <c r="E1" s="318"/>
    </row>
    <row r="2" spans="1:16" s="32" customFormat="1" ht="63" customHeight="1">
      <c r="A2" s="16" t="s">
        <v>785</v>
      </c>
      <c r="B2" s="16"/>
      <c r="C2" s="16"/>
      <c r="D2" s="16"/>
      <c r="E2" s="16"/>
      <c r="F2" s="16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ht="16" thickBot="1">
      <c r="F3" s="321" t="s">
        <v>2</v>
      </c>
    </row>
    <row r="4" spans="1:16" ht="36.75" customHeight="1" thickBot="1">
      <c r="A4" s="19" t="s">
        <v>3</v>
      </c>
      <c r="B4" s="19" t="s">
        <v>58</v>
      </c>
      <c r="C4" s="19" t="s">
        <v>59</v>
      </c>
      <c r="D4" s="11" t="s">
        <v>60</v>
      </c>
      <c r="E4" s="11"/>
      <c r="F4" s="18" t="s">
        <v>6</v>
      </c>
    </row>
    <row r="5" spans="1:16" ht="24" customHeight="1" thickBot="1">
      <c r="A5" s="19"/>
      <c r="B5" s="19"/>
      <c r="C5" s="19"/>
      <c r="D5" s="11" t="s">
        <v>11</v>
      </c>
      <c r="E5" s="11" t="s">
        <v>61</v>
      </c>
      <c r="F5" s="18"/>
    </row>
    <row r="6" spans="1:16" ht="43.5" customHeight="1" thickBot="1">
      <c r="A6" s="19"/>
      <c r="B6" s="19"/>
      <c r="C6" s="19"/>
      <c r="D6" s="11"/>
      <c r="E6" s="11"/>
      <c r="F6" s="18"/>
    </row>
    <row r="7" spans="1:16" ht="17.25" customHeight="1" thickBot="1">
      <c r="A7" s="100"/>
      <c r="B7" s="101" t="s">
        <v>24</v>
      </c>
      <c r="C7" s="102"/>
      <c r="D7" s="329">
        <f>D8</f>
        <v>151.5</v>
      </c>
      <c r="E7" s="329">
        <f>E8</f>
        <v>151.47</v>
      </c>
      <c r="F7" s="102"/>
    </row>
    <row r="8" spans="1:16" s="69" customFormat="1" ht="95.25" customHeight="1" thickBot="1">
      <c r="A8" s="65">
        <v>1</v>
      </c>
      <c r="B8" s="323" t="s">
        <v>755</v>
      </c>
      <c r="C8" s="65" t="s">
        <v>756</v>
      </c>
      <c r="D8" s="338">
        <v>151.5</v>
      </c>
      <c r="E8" s="338">
        <v>151.47</v>
      </c>
      <c r="F8" s="80" t="s">
        <v>757</v>
      </c>
    </row>
    <row r="9" spans="1:16" s="142" customFormat="1" ht="18" customHeight="1" thickBot="1">
      <c r="A9" s="76"/>
      <c r="B9" s="237" t="s">
        <v>29</v>
      </c>
      <c r="C9" s="238"/>
      <c r="D9" s="329">
        <f>D10+D11+D12+D13+D14</f>
        <v>540.5</v>
      </c>
      <c r="E9" s="329">
        <f>E10+E11+E12+E13+E14</f>
        <v>276.3</v>
      </c>
      <c r="F9" s="238">
        <v>0</v>
      </c>
    </row>
    <row r="10" spans="1:16" s="74" customFormat="1" ht="61" thickBot="1">
      <c r="A10" s="65">
        <v>2</v>
      </c>
      <c r="B10" s="150" t="s">
        <v>760</v>
      </c>
      <c r="C10" s="190" t="s">
        <v>761</v>
      </c>
      <c r="D10" s="330">
        <v>7</v>
      </c>
      <c r="E10" s="330">
        <v>6</v>
      </c>
      <c r="F10" s="190" t="s">
        <v>334</v>
      </c>
    </row>
    <row r="11" spans="1:16" s="74" customFormat="1" ht="31" thickBot="1">
      <c r="A11" s="76">
        <v>3</v>
      </c>
      <c r="B11" s="335" t="s">
        <v>825</v>
      </c>
      <c r="C11" s="336" t="s">
        <v>826</v>
      </c>
      <c r="D11" s="330">
        <v>4.5</v>
      </c>
      <c r="E11" s="330">
        <v>3.5</v>
      </c>
      <c r="F11" s="334" t="s">
        <v>845</v>
      </c>
    </row>
    <row r="12" spans="1:16" s="74" customFormat="1" ht="31" thickBot="1">
      <c r="A12" s="65">
        <v>4</v>
      </c>
      <c r="B12" s="302" t="s">
        <v>762</v>
      </c>
      <c r="C12" s="284" t="s">
        <v>297</v>
      </c>
      <c r="D12" s="330">
        <v>502</v>
      </c>
      <c r="E12" s="330">
        <v>251.8</v>
      </c>
      <c r="F12" s="287" t="s">
        <v>131</v>
      </c>
    </row>
    <row r="13" spans="1:16" s="74" customFormat="1" ht="31" thickBot="1">
      <c r="A13" s="65">
        <v>5</v>
      </c>
      <c r="B13" s="150" t="s">
        <v>758</v>
      </c>
      <c r="C13" s="190" t="s">
        <v>403</v>
      </c>
      <c r="D13" s="330">
        <v>12</v>
      </c>
      <c r="E13" s="330">
        <v>12</v>
      </c>
      <c r="F13" s="190" t="s">
        <v>97</v>
      </c>
    </row>
    <row r="14" spans="1:16" s="74" customFormat="1" ht="31" thickBot="1">
      <c r="A14" s="76">
        <v>6</v>
      </c>
      <c r="B14" s="150" t="s">
        <v>829</v>
      </c>
      <c r="C14" s="190" t="s">
        <v>759</v>
      </c>
      <c r="D14" s="330">
        <v>15</v>
      </c>
      <c r="E14" s="330">
        <v>3</v>
      </c>
      <c r="F14" s="190" t="s">
        <v>131</v>
      </c>
    </row>
    <row r="15" spans="1:16" s="226" customFormat="1" ht="17.25" customHeight="1" thickBot="1">
      <c r="A15" s="325"/>
      <c r="B15" s="101" t="s">
        <v>36</v>
      </c>
      <c r="C15" s="102"/>
      <c r="D15" s="329">
        <f>D16+D17+D18+D19+D20+D21+D22+D23+D24</f>
        <v>92.3</v>
      </c>
      <c r="E15" s="329">
        <f>E16+E17+E18+E19+E20+E21+E22+E23+E24</f>
        <v>76.5</v>
      </c>
      <c r="F15" s="102">
        <v>0</v>
      </c>
    </row>
    <row r="16" spans="1:16" s="74" customFormat="1" ht="31" thickBot="1">
      <c r="A16" s="65">
        <v>7</v>
      </c>
      <c r="B16" s="150" t="s">
        <v>763</v>
      </c>
      <c r="C16" s="190" t="s">
        <v>764</v>
      </c>
      <c r="D16" s="339">
        <v>2.5</v>
      </c>
      <c r="E16" s="339">
        <v>0.5</v>
      </c>
      <c r="F16" s="190" t="s">
        <v>79</v>
      </c>
    </row>
    <row r="17" spans="1:6" s="74" customFormat="1" ht="46" thickBot="1">
      <c r="A17" s="70">
        <v>8</v>
      </c>
      <c r="B17" s="144" t="s">
        <v>765</v>
      </c>
      <c r="C17" s="86" t="s">
        <v>766</v>
      </c>
      <c r="D17" s="339">
        <v>17.8</v>
      </c>
      <c r="E17" s="339">
        <v>17.8</v>
      </c>
      <c r="F17" s="86" t="s">
        <v>102</v>
      </c>
    </row>
    <row r="18" spans="1:6" s="74" customFormat="1" ht="52.5" customHeight="1" thickBot="1">
      <c r="A18" s="65">
        <v>9</v>
      </c>
      <c r="B18" s="196" t="s">
        <v>767</v>
      </c>
      <c r="C18" s="87" t="s">
        <v>898</v>
      </c>
      <c r="D18" s="339">
        <v>4</v>
      </c>
      <c r="E18" s="339">
        <v>4</v>
      </c>
      <c r="F18" s="87" t="s">
        <v>121</v>
      </c>
    </row>
    <row r="19" spans="1:6" s="74" customFormat="1" ht="31" thickBot="1">
      <c r="A19" s="65">
        <v>10</v>
      </c>
      <c r="B19" s="150" t="s">
        <v>768</v>
      </c>
      <c r="C19" s="190" t="s">
        <v>898</v>
      </c>
      <c r="D19" s="339">
        <v>20</v>
      </c>
      <c r="E19" s="339">
        <v>20</v>
      </c>
      <c r="F19" s="190" t="s">
        <v>121</v>
      </c>
    </row>
    <row r="20" spans="1:6" s="74" customFormat="1" ht="51" customHeight="1" thickBot="1">
      <c r="A20" s="70">
        <v>11</v>
      </c>
      <c r="B20" s="150" t="s">
        <v>769</v>
      </c>
      <c r="C20" s="190" t="s">
        <v>899</v>
      </c>
      <c r="D20" s="339">
        <v>2</v>
      </c>
      <c r="E20" s="339">
        <v>1.2</v>
      </c>
      <c r="F20" s="190" t="s">
        <v>131</v>
      </c>
    </row>
    <row r="21" spans="1:6" s="74" customFormat="1" ht="31" thickBot="1">
      <c r="A21" s="65">
        <v>12</v>
      </c>
      <c r="B21" s="150" t="s">
        <v>770</v>
      </c>
      <c r="C21" s="190" t="s">
        <v>900</v>
      </c>
      <c r="D21" s="339">
        <v>30</v>
      </c>
      <c r="E21" s="339">
        <v>20</v>
      </c>
      <c r="F21" s="190" t="s">
        <v>121</v>
      </c>
    </row>
    <row r="22" spans="1:6" s="74" customFormat="1" ht="31" thickBot="1">
      <c r="A22" s="70">
        <v>13</v>
      </c>
      <c r="B22" s="150" t="s">
        <v>772</v>
      </c>
      <c r="C22" s="190" t="s">
        <v>901</v>
      </c>
      <c r="D22" s="339">
        <v>3</v>
      </c>
      <c r="E22" s="339">
        <v>1</v>
      </c>
      <c r="F22" s="190" t="s">
        <v>131</v>
      </c>
    </row>
    <row r="23" spans="1:6" s="74" customFormat="1" ht="31" thickBot="1">
      <c r="A23" s="65">
        <v>14</v>
      </c>
      <c r="B23" s="144" t="s">
        <v>773</v>
      </c>
      <c r="C23" s="86" t="s">
        <v>901</v>
      </c>
      <c r="D23" s="339">
        <v>8</v>
      </c>
      <c r="E23" s="339">
        <v>7</v>
      </c>
      <c r="F23" s="86" t="s">
        <v>121</v>
      </c>
    </row>
    <row r="24" spans="1:6" s="74" customFormat="1" ht="61" thickBot="1">
      <c r="A24" s="70">
        <v>15</v>
      </c>
      <c r="B24" s="335" t="s">
        <v>839</v>
      </c>
      <c r="C24" s="336" t="s">
        <v>840</v>
      </c>
      <c r="D24" s="338">
        <v>5</v>
      </c>
      <c r="E24" s="338">
        <v>5</v>
      </c>
      <c r="F24" s="337" t="s">
        <v>862</v>
      </c>
    </row>
    <row r="25" spans="1:6" s="226" customFormat="1" ht="16" thickBot="1">
      <c r="A25" s="236"/>
      <c r="B25" s="237" t="s">
        <v>38</v>
      </c>
      <c r="C25" s="238"/>
      <c r="D25" s="329">
        <f>D26+D27+D28+D29+D30+D31+D32</f>
        <v>48.6</v>
      </c>
      <c r="E25" s="329">
        <f>E26+E27+E28+E29+E30+E31+E32</f>
        <v>48.6</v>
      </c>
      <c r="F25" s="238">
        <v>0</v>
      </c>
    </row>
    <row r="26" spans="1:6" s="74" customFormat="1" ht="16" thickBot="1">
      <c r="A26" s="149">
        <v>16</v>
      </c>
      <c r="B26" s="326" t="s">
        <v>774</v>
      </c>
      <c r="C26" s="327" t="s">
        <v>901</v>
      </c>
      <c r="D26" s="331">
        <v>6.6</v>
      </c>
      <c r="E26" s="332">
        <v>6.6</v>
      </c>
      <c r="F26" s="120" t="s">
        <v>66</v>
      </c>
    </row>
    <row r="27" spans="1:6" s="74" customFormat="1" ht="36" customHeight="1" thickBot="1">
      <c r="A27" s="149">
        <v>17</v>
      </c>
      <c r="B27" s="326" t="s">
        <v>775</v>
      </c>
      <c r="C27" s="327" t="s">
        <v>898</v>
      </c>
      <c r="D27" s="331">
        <v>4.7</v>
      </c>
      <c r="E27" s="332">
        <v>4.7</v>
      </c>
      <c r="F27" s="120" t="s">
        <v>66</v>
      </c>
    </row>
    <row r="28" spans="1:6" s="74" customFormat="1" ht="31" thickBot="1">
      <c r="A28" s="149">
        <v>18</v>
      </c>
      <c r="B28" s="326" t="s">
        <v>776</v>
      </c>
      <c r="C28" s="327" t="s">
        <v>898</v>
      </c>
      <c r="D28" s="331">
        <v>11</v>
      </c>
      <c r="E28" s="332">
        <v>11</v>
      </c>
      <c r="F28" s="120" t="s">
        <v>110</v>
      </c>
    </row>
    <row r="29" spans="1:6" s="74" customFormat="1" ht="46" thickBot="1">
      <c r="A29" s="149">
        <v>19</v>
      </c>
      <c r="B29" s="326" t="s">
        <v>777</v>
      </c>
      <c r="C29" s="327" t="s">
        <v>771</v>
      </c>
      <c r="D29" s="331">
        <v>3.3</v>
      </c>
      <c r="E29" s="332">
        <v>3.3</v>
      </c>
      <c r="F29" s="120" t="s">
        <v>110</v>
      </c>
    </row>
    <row r="30" spans="1:6" s="74" customFormat="1" ht="31" thickBot="1">
      <c r="A30" s="149">
        <v>20</v>
      </c>
      <c r="B30" s="326" t="s">
        <v>778</v>
      </c>
      <c r="C30" s="327" t="s">
        <v>902</v>
      </c>
      <c r="D30" s="331">
        <v>10</v>
      </c>
      <c r="E30" s="332">
        <v>10</v>
      </c>
      <c r="F30" s="120" t="s">
        <v>70</v>
      </c>
    </row>
    <row r="31" spans="1:6" s="74" customFormat="1" ht="31" thickBot="1">
      <c r="A31" s="149">
        <v>21</v>
      </c>
      <c r="B31" s="326" t="s">
        <v>779</v>
      </c>
      <c r="C31" s="327" t="s">
        <v>903</v>
      </c>
      <c r="D31" s="331">
        <v>12</v>
      </c>
      <c r="E31" s="332">
        <v>12</v>
      </c>
      <c r="F31" s="120" t="s">
        <v>70</v>
      </c>
    </row>
    <row r="32" spans="1:6" s="74" customFormat="1" ht="31" thickBot="1">
      <c r="A32" s="149">
        <v>22</v>
      </c>
      <c r="B32" s="326" t="s">
        <v>781</v>
      </c>
      <c r="C32" s="327" t="s">
        <v>780</v>
      </c>
      <c r="D32" s="331">
        <v>1</v>
      </c>
      <c r="E32" s="332">
        <v>1</v>
      </c>
      <c r="F32" s="120" t="s">
        <v>70</v>
      </c>
    </row>
    <row r="33" spans="1:6" s="74" customFormat="1" ht="26.25" customHeight="1" thickBot="1">
      <c r="B33" s="333" t="s">
        <v>841</v>
      </c>
      <c r="C33" s="333"/>
      <c r="D33" s="329">
        <f>D34+D35</f>
        <v>40</v>
      </c>
      <c r="E33" s="329">
        <v>40</v>
      </c>
      <c r="F33" s="333" t="s">
        <v>845</v>
      </c>
    </row>
    <row r="34" spans="1:6" s="74" customFormat="1" ht="31" thickBot="1">
      <c r="A34" s="195">
        <v>23</v>
      </c>
      <c r="B34" s="335" t="s">
        <v>842</v>
      </c>
      <c r="C34" s="336" t="s">
        <v>840</v>
      </c>
      <c r="D34" s="331">
        <v>20</v>
      </c>
      <c r="E34" s="331">
        <v>20</v>
      </c>
      <c r="F34" s="337" t="s">
        <v>845</v>
      </c>
    </row>
    <row r="35" spans="1:6" s="74" customFormat="1" ht="61" thickBot="1">
      <c r="A35" s="195">
        <v>24</v>
      </c>
      <c r="B35" s="335" t="s">
        <v>843</v>
      </c>
      <c r="C35" s="336" t="s">
        <v>840</v>
      </c>
      <c r="D35" s="331">
        <v>20</v>
      </c>
      <c r="E35" s="331">
        <v>20</v>
      </c>
      <c r="F35" s="337" t="s">
        <v>863</v>
      </c>
    </row>
    <row r="36" spans="1:6" s="226" customFormat="1" ht="37.5" customHeight="1" thickBot="1">
      <c r="A36" s="236"/>
      <c r="B36" s="237" t="s">
        <v>42</v>
      </c>
      <c r="C36" s="238"/>
      <c r="D36" s="329">
        <f>D37+D38+D39+D40</f>
        <v>24.1</v>
      </c>
      <c r="E36" s="329">
        <v>24.1</v>
      </c>
      <c r="F36" s="238" t="s">
        <v>815</v>
      </c>
    </row>
    <row r="37" spans="1:6" s="226" customFormat="1" ht="37.5" customHeight="1" thickBot="1">
      <c r="A37" s="149">
        <v>25</v>
      </c>
      <c r="B37" s="335" t="s">
        <v>835</v>
      </c>
      <c r="C37" s="336" t="s">
        <v>836</v>
      </c>
      <c r="D37" s="338">
        <v>10</v>
      </c>
      <c r="E37" s="338">
        <v>10</v>
      </c>
      <c r="F37" s="337" t="s">
        <v>845</v>
      </c>
    </row>
    <row r="38" spans="1:6" s="226" customFormat="1" ht="37.5" customHeight="1" thickBot="1">
      <c r="A38" s="149">
        <v>26</v>
      </c>
      <c r="B38" s="335" t="s">
        <v>847</v>
      </c>
      <c r="C38" s="336" t="s">
        <v>848</v>
      </c>
      <c r="D38" s="338">
        <v>3.5</v>
      </c>
      <c r="E38" s="338">
        <v>3.5</v>
      </c>
      <c r="F38" s="337" t="s">
        <v>861</v>
      </c>
    </row>
    <row r="39" spans="1:6" s="226" customFormat="1" ht="61" thickBot="1">
      <c r="A39" s="149">
        <v>27</v>
      </c>
      <c r="B39" s="335" t="s">
        <v>837</v>
      </c>
      <c r="C39" s="336" t="s">
        <v>838</v>
      </c>
      <c r="D39" s="330">
        <v>4.5</v>
      </c>
      <c r="E39" s="330">
        <v>4.5</v>
      </c>
      <c r="F39" s="334" t="s">
        <v>861</v>
      </c>
    </row>
    <row r="40" spans="1:6" s="74" customFormat="1" ht="31" thickBot="1">
      <c r="A40" s="149">
        <v>28</v>
      </c>
      <c r="B40" s="150" t="s">
        <v>908</v>
      </c>
      <c r="C40" s="190" t="s">
        <v>782</v>
      </c>
      <c r="D40" s="330">
        <v>6.1</v>
      </c>
      <c r="E40" s="330">
        <v>6.1</v>
      </c>
      <c r="F40" s="190" t="s">
        <v>77</v>
      </c>
    </row>
    <row r="41" spans="1:6" s="212" customFormat="1" ht="22.5" customHeight="1" thickBot="1">
      <c r="A41" s="325"/>
      <c r="B41" s="101" t="s">
        <v>48</v>
      </c>
      <c r="C41" s="102"/>
      <c r="D41" s="329">
        <f>D42+D43+D44+D45</f>
        <v>36</v>
      </c>
      <c r="E41" s="329">
        <f>E42+E43+E44+E45</f>
        <v>36</v>
      </c>
      <c r="F41" s="102">
        <v>0</v>
      </c>
    </row>
    <row r="42" spans="1:6" ht="46" thickBot="1">
      <c r="A42" s="149">
        <v>29</v>
      </c>
      <c r="B42" s="335" t="s">
        <v>827</v>
      </c>
      <c r="C42" s="336" t="s">
        <v>828</v>
      </c>
      <c r="D42" s="338">
        <v>14</v>
      </c>
      <c r="E42" s="338">
        <v>14</v>
      </c>
      <c r="F42" s="337" t="s">
        <v>861</v>
      </c>
    </row>
    <row r="43" spans="1:6" ht="31" thickBot="1">
      <c r="A43" s="149">
        <v>30</v>
      </c>
      <c r="B43" s="335" t="s">
        <v>830</v>
      </c>
      <c r="C43" s="336" t="s">
        <v>831</v>
      </c>
      <c r="D43" s="338">
        <v>4</v>
      </c>
      <c r="E43" s="338">
        <v>4</v>
      </c>
      <c r="F43" s="337" t="s">
        <v>861</v>
      </c>
    </row>
    <row r="44" spans="1:6" ht="31" thickBot="1">
      <c r="A44" s="149">
        <v>31</v>
      </c>
      <c r="B44" s="335" t="s">
        <v>832</v>
      </c>
      <c r="C44" s="336" t="s">
        <v>833</v>
      </c>
      <c r="D44" s="338">
        <v>6</v>
      </c>
      <c r="E44" s="338">
        <v>6</v>
      </c>
      <c r="F44" s="337" t="s">
        <v>861</v>
      </c>
    </row>
    <row r="45" spans="1:6" ht="31" thickBot="1">
      <c r="A45" s="149">
        <v>32</v>
      </c>
      <c r="B45" s="335" t="s">
        <v>834</v>
      </c>
      <c r="C45" s="336" t="s">
        <v>904</v>
      </c>
      <c r="D45" s="338">
        <v>12</v>
      </c>
      <c r="E45" s="338">
        <v>12</v>
      </c>
      <c r="F45" s="337" t="s">
        <v>861</v>
      </c>
    </row>
    <row r="46" spans="1:6" s="226" customFormat="1" ht="17.25" customHeight="1" thickBot="1">
      <c r="A46" s="325"/>
      <c r="B46" s="101" t="s">
        <v>55</v>
      </c>
      <c r="C46" s="102"/>
      <c r="D46" s="329">
        <f>D47+D48+D49+D50+D51+D52+D53+D54</f>
        <v>161</v>
      </c>
      <c r="E46" s="329">
        <f>E47+E48+E49+E50+E51+E52+E53+E54</f>
        <v>158</v>
      </c>
      <c r="F46" s="322" t="s">
        <v>817</v>
      </c>
    </row>
    <row r="47" spans="1:6" s="74" customFormat="1" ht="54.75" customHeight="1" thickBot="1">
      <c r="A47" s="149">
        <v>33</v>
      </c>
      <c r="B47" s="150" t="s">
        <v>849</v>
      </c>
      <c r="C47" s="190" t="s">
        <v>783</v>
      </c>
      <c r="D47" s="330">
        <v>4</v>
      </c>
      <c r="E47" s="330">
        <v>1</v>
      </c>
      <c r="F47" s="120" t="s">
        <v>77</v>
      </c>
    </row>
    <row r="48" spans="1:6" s="74" customFormat="1" ht="31" thickBot="1">
      <c r="A48" s="149">
        <v>34</v>
      </c>
      <c r="B48" s="335" t="s">
        <v>850</v>
      </c>
      <c r="C48" s="336" t="s">
        <v>851</v>
      </c>
      <c r="D48" s="338">
        <v>12</v>
      </c>
      <c r="E48" s="338">
        <v>12</v>
      </c>
      <c r="F48" s="337" t="s">
        <v>845</v>
      </c>
    </row>
    <row r="49" spans="1:6" s="74" customFormat="1" ht="46" thickBot="1">
      <c r="A49" s="149">
        <v>35</v>
      </c>
      <c r="B49" s="335" t="s">
        <v>852</v>
      </c>
      <c r="C49" s="336" t="s">
        <v>853</v>
      </c>
      <c r="D49" s="338">
        <v>7</v>
      </c>
      <c r="E49" s="338">
        <v>7</v>
      </c>
      <c r="F49" s="337" t="s">
        <v>845</v>
      </c>
    </row>
    <row r="50" spans="1:6" s="74" customFormat="1" ht="31" thickBot="1">
      <c r="A50" s="149">
        <v>36</v>
      </c>
      <c r="B50" s="335" t="s">
        <v>854</v>
      </c>
      <c r="C50" s="336" t="s">
        <v>855</v>
      </c>
      <c r="D50" s="338">
        <v>25</v>
      </c>
      <c r="E50" s="338">
        <v>25</v>
      </c>
      <c r="F50" s="337" t="s">
        <v>862</v>
      </c>
    </row>
    <row r="51" spans="1:6" s="74" customFormat="1" ht="31" thickBot="1">
      <c r="A51" s="149">
        <v>37</v>
      </c>
      <c r="B51" s="335" t="s">
        <v>856</v>
      </c>
      <c r="C51" s="336" t="s">
        <v>784</v>
      </c>
      <c r="D51" s="338">
        <v>28</v>
      </c>
      <c r="E51" s="338">
        <v>28</v>
      </c>
      <c r="F51" s="337" t="s">
        <v>862</v>
      </c>
    </row>
    <row r="52" spans="1:6" s="74" customFormat="1" ht="46" thickBot="1">
      <c r="A52" s="149">
        <v>38</v>
      </c>
      <c r="B52" s="335" t="s">
        <v>857</v>
      </c>
      <c r="C52" s="336" t="s">
        <v>858</v>
      </c>
      <c r="D52" s="338">
        <v>30</v>
      </c>
      <c r="E52" s="338">
        <v>30</v>
      </c>
      <c r="F52" s="337" t="s">
        <v>844</v>
      </c>
    </row>
    <row r="53" spans="1:6" s="74" customFormat="1" ht="46" thickBot="1">
      <c r="A53" s="149">
        <v>39</v>
      </c>
      <c r="B53" s="335" t="s">
        <v>859</v>
      </c>
      <c r="C53" s="336" t="s">
        <v>860</v>
      </c>
      <c r="D53" s="338">
        <v>5</v>
      </c>
      <c r="E53" s="338">
        <v>5</v>
      </c>
      <c r="F53" s="337" t="s">
        <v>863</v>
      </c>
    </row>
    <row r="54" spans="1:6" ht="46" thickBot="1">
      <c r="A54" s="149">
        <v>40</v>
      </c>
      <c r="B54" s="144" t="s">
        <v>929</v>
      </c>
      <c r="C54" s="86" t="s">
        <v>784</v>
      </c>
      <c r="D54" s="330">
        <v>50</v>
      </c>
      <c r="E54" s="330">
        <v>50</v>
      </c>
      <c r="F54" s="324" t="s">
        <v>102</v>
      </c>
    </row>
    <row r="55" spans="1:6" ht="42" customHeight="1">
      <c r="A55" s="12" t="s">
        <v>57</v>
      </c>
      <c r="B55" s="12"/>
      <c r="C55" s="12"/>
      <c r="D55" s="12"/>
      <c r="E55" s="12"/>
      <c r="F55" s="12"/>
    </row>
    <row r="56" spans="1:6">
      <c r="E56" s="328"/>
    </row>
  </sheetData>
  <mergeCells count="9">
    <mergeCell ref="A55:F55"/>
    <mergeCell ref="D5:D6"/>
    <mergeCell ref="E5:E6"/>
    <mergeCell ref="A2:F2"/>
    <mergeCell ref="A4:A6"/>
    <mergeCell ref="B4:B6"/>
    <mergeCell ref="C4:C6"/>
    <mergeCell ref="D4:E4"/>
    <mergeCell ref="F4:F6"/>
  </mergeCells>
  <printOptions horizontalCentered="1"/>
  <pageMargins left="0.19685039370078741" right="0.19685039370078741" top="0.39370078740157483" bottom="0.19685039370078741" header="0" footer="0"/>
  <pageSetup paperSize="9" scale="89" fitToHeight="0" orientation="portrait" horizontalDpi="4294967295" verticalDpi="4294967295"/>
  <headerFooter differentFirst="1">
    <oddHeader>&amp;C&amp;"Times New Roman,обычный"&amp;10&amp;P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topLeftCell="A13" zoomScale="70" zoomScaleSheetLayoutView="70" workbookViewId="0">
      <pane xSplit="1" topLeftCell="B1" activePane="topRight" state="frozen"/>
      <selection pane="topRight" activeCell="C37" sqref="C37"/>
    </sheetView>
  </sheetViews>
  <sheetFormatPr baseColWidth="10" defaultColWidth="8.83203125" defaultRowHeight="14" x14ac:dyDescent="0"/>
  <cols>
    <col min="1" max="1" width="4.83203125" customWidth="1"/>
    <col min="2" max="2" width="33.83203125" customWidth="1"/>
    <col min="3" max="3" width="21.83203125" customWidth="1"/>
    <col min="4" max="4" width="10" customWidth="1"/>
    <col min="5" max="5" width="24.6640625" customWidth="1"/>
    <col min="6" max="6" width="21.5" customWidth="1"/>
  </cols>
  <sheetData>
    <row r="1" spans="1:6" ht="65.25" customHeight="1" thickBot="1">
      <c r="A1" s="9" t="s">
        <v>818</v>
      </c>
      <c r="B1" s="9"/>
      <c r="C1" s="9"/>
      <c r="D1" s="9"/>
      <c r="E1" s="9"/>
      <c r="F1" s="9"/>
    </row>
    <row r="2" spans="1:6" ht="41.25" customHeight="1" thickBot="1">
      <c r="A2" s="8" t="s">
        <v>786</v>
      </c>
      <c r="B2" s="8"/>
      <c r="C2" s="8" t="s">
        <v>787</v>
      </c>
      <c r="D2" s="11" t="s">
        <v>909</v>
      </c>
      <c r="E2" s="11"/>
      <c r="F2" s="3" t="s">
        <v>788</v>
      </c>
    </row>
    <row r="3" spans="1:6" ht="15.75" customHeight="1">
      <c r="A3" s="7"/>
      <c r="B3" s="7"/>
      <c r="C3" s="7"/>
      <c r="D3" s="5" t="s">
        <v>906</v>
      </c>
      <c r="E3" s="5" t="s">
        <v>907</v>
      </c>
      <c r="F3" s="2"/>
    </row>
    <row r="4" spans="1:6" ht="33.75" customHeight="1" thickBot="1">
      <c r="A4" s="6"/>
      <c r="B4" s="6"/>
      <c r="C4" s="6"/>
      <c r="D4" s="4"/>
      <c r="E4" s="4"/>
      <c r="F4" s="1"/>
    </row>
    <row r="5" spans="1:6" ht="31" thickBot="1">
      <c r="A5" s="340"/>
      <c r="B5" s="341" t="s">
        <v>910</v>
      </c>
      <c r="C5" s="342"/>
      <c r="D5" s="329">
        <f>D6</f>
        <v>151.5</v>
      </c>
      <c r="E5" s="329">
        <f>E6</f>
        <v>151.47</v>
      </c>
      <c r="F5" s="342" t="s">
        <v>817</v>
      </c>
    </row>
    <row r="6" spans="1:6" ht="76" thickBot="1">
      <c r="A6" s="343">
        <v>1</v>
      </c>
      <c r="B6" s="344" t="s">
        <v>821</v>
      </c>
      <c r="C6" s="343" t="s">
        <v>819</v>
      </c>
      <c r="D6" s="338">
        <v>151.5</v>
      </c>
      <c r="E6" s="338">
        <v>151.47</v>
      </c>
      <c r="F6" s="345" t="s">
        <v>789</v>
      </c>
    </row>
    <row r="7" spans="1:6" ht="46" thickBot="1">
      <c r="A7" s="343"/>
      <c r="B7" s="341" t="s">
        <v>820</v>
      </c>
      <c r="C7" s="342"/>
      <c r="D7" s="329">
        <f>D8+D9+D10+D11+D12</f>
        <v>540.5</v>
      </c>
      <c r="E7" s="329">
        <f>E8+E9+E10+E11+E12</f>
        <v>276.3</v>
      </c>
      <c r="F7" s="342" t="s">
        <v>817</v>
      </c>
    </row>
    <row r="8" spans="1:6" ht="31" thickBot="1">
      <c r="A8" s="343">
        <f>1+A6</f>
        <v>2</v>
      </c>
      <c r="B8" s="346" t="s">
        <v>792</v>
      </c>
      <c r="C8" s="347" t="s">
        <v>793</v>
      </c>
      <c r="D8" s="330">
        <v>7</v>
      </c>
      <c r="E8" s="330">
        <v>6</v>
      </c>
      <c r="F8" s="347" t="s">
        <v>794</v>
      </c>
    </row>
    <row r="9" spans="1:6" ht="31" thickBot="1">
      <c r="A9" s="343">
        <f>1+A8</f>
        <v>3</v>
      </c>
      <c r="B9" s="346" t="s">
        <v>795</v>
      </c>
      <c r="C9" s="347" t="s">
        <v>897</v>
      </c>
      <c r="D9" s="330">
        <v>4.5</v>
      </c>
      <c r="E9" s="330">
        <v>3.5</v>
      </c>
      <c r="F9" s="347" t="s">
        <v>796</v>
      </c>
    </row>
    <row r="10" spans="1:6" ht="76" thickBot="1">
      <c r="A10" s="343">
        <v>4</v>
      </c>
      <c r="B10" s="346" t="s">
        <v>913</v>
      </c>
      <c r="C10" s="347" t="s">
        <v>822</v>
      </c>
      <c r="D10" s="330">
        <v>502</v>
      </c>
      <c r="E10" s="330">
        <v>251.8</v>
      </c>
      <c r="F10" s="347" t="s">
        <v>797</v>
      </c>
    </row>
    <row r="11" spans="1:6" ht="31" thickBot="1">
      <c r="A11" s="343">
        <v>5</v>
      </c>
      <c r="B11" s="346" t="s">
        <v>914</v>
      </c>
      <c r="C11" s="347" t="s">
        <v>864</v>
      </c>
      <c r="D11" s="330">
        <v>12</v>
      </c>
      <c r="E11" s="330">
        <v>12</v>
      </c>
      <c r="F11" s="330" t="s">
        <v>811</v>
      </c>
    </row>
    <row r="12" spans="1:6" ht="31" thickBot="1">
      <c r="A12" s="343">
        <v>6</v>
      </c>
      <c r="B12" s="346" t="s">
        <v>798</v>
      </c>
      <c r="C12" s="347" t="s">
        <v>790</v>
      </c>
      <c r="D12" s="330">
        <v>15</v>
      </c>
      <c r="E12" s="330">
        <v>3</v>
      </c>
      <c r="F12" s="347" t="s">
        <v>796</v>
      </c>
    </row>
    <row r="13" spans="1:6" ht="31" thickBot="1">
      <c r="A13" s="348"/>
      <c r="B13" s="341" t="s">
        <v>799</v>
      </c>
      <c r="C13" s="342"/>
      <c r="D13" s="329">
        <f>D14+D15+D16+D17+D18+D19+D20+D21+D22</f>
        <v>92.3</v>
      </c>
      <c r="E13" s="329">
        <f>E14+E15+E16+E17+E18+E19+E20+E21+E22</f>
        <v>76.5</v>
      </c>
      <c r="F13" s="342" t="s">
        <v>817</v>
      </c>
    </row>
    <row r="14" spans="1:6" ht="31" thickBot="1">
      <c r="A14" s="343">
        <v>7</v>
      </c>
      <c r="B14" s="346" t="s">
        <v>823</v>
      </c>
      <c r="C14" s="347" t="s">
        <v>800</v>
      </c>
      <c r="D14" s="339">
        <v>2.5</v>
      </c>
      <c r="E14" s="339">
        <v>0.5</v>
      </c>
      <c r="F14" s="347">
        <v>2016</v>
      </c>
    </row>
    <row r="15" spans="1:6" ht="31" thickBot="1">
      <c r="A15" s="343">
        <v>8</v>
      </c>
      <c r="B15" s="346" t="s">
        <v>801</v>
      </c>
      <c r="C15" s="347" t="s">
        <v>877</v>
      </c>
      <c r="D15" s="339">
        <v>17.8</v>
      </c>
      <c r="E15" s="339">
        <v>17.8</v>
      </c>
      <c r="F15" s="347" t="s">
        <v>791</v>
      </c>
    </row>
    <row r="16" spans="1:6" ht="31" thickBot="1">
      <c r="A16" s="343">
        <v>9</v>
      </c>
      <c r="B16" s="346" t="s">
        <v>915</v>
      </c>
      <c r="C16" s="347" t="s">
        <v>894</v>
      </c>
      <c r="D16" s="339">
        <v>4</v>
      </c>
      <c r="E16" s="339">
        <v>4</v>
      </c>
      <c r="F16" s="347" t="s">
        <v>802</v>
      </c>
    </row>
    <row r="17" spans="1:6" ht="31" thickBot="1">
      <c r="A17" s="343">
        <v>10</v>
      </c>
      <c r="B17" s="346" t="s">
        <v>878</v>
      </c>
      <c r="C17" s="347" t="s">
        <v>894</v>
      </c>
      <c r="D17" s="339">
        <v>20</v>
      </c>
      <c r="E17" s="339">
        <v>20</v>
      </c>
      <c r="F17" s="347" t="s">
        <v>802</v>
      </c>
    </row>
    <row r="18" spans="1:6" ht="31" thickBot="1">
      <c r="A18" s="343">
        <v>11</v>
      </c>
      <c r="B18" s="346" t="s">
        <v>803</v>
      </c>
      <c r="C18" s="347" t="s">
        <v>896</v>
      </c>
      <c r="D18" s="339">
        <v>2</v>
      </c>
      <c r="E18" s="339">
        <v>1.2</v>
      </c>
      <c r="F18" s="347" t="s">
        <v>796</v>
      </c>
    </row>
    <row r="19" spans="1:6" ht="31" thickBot="1">
      <c r="A19" s="343">
        <v>12</v>
      </c>
      <c r="B19" s="346" t="s">
        <v>804</v>
      </c>
      <c r="C19" s="347" t="s">
        <v>893</v>
      </c>
      <c r="D19" s="339">
        <v>30</v>
      </c>
      <c r="E19" s="339">
        <v>20</v>
      </c>
      <c r="F19" s="347" t="s">
        <v>802</v>
      </c>
    </row>
    <row r="20" spans="1:6" ht="31" thickBot="1">
      <c r="A20" s="343">
        <v>13</v>
      </c>
      <c r="B20" s="346" t="s">
        <v>805</v>
      </c>
      <c r="C20" s="347" t="s">
        <v>895</v>
      </c>
      <c r="D20" s="339">
        <v>3</v>
      </c>
      <c r="E20" s="339">
        <v>1</v>
      </c>
      <c r="F20" s="347" t="s">
        <v>806</v>
      </c>
    </row>
    <row r="21" spans="1:6" ht="31" thickBot="1">
      <c r="A21" s="343">
        <v>14</v>
      </c>
      <c r="B21" s="346" t="s">
        <v>916</v>
      </c>
      <c r="C21" s="347" t="s">
        <v>895</v>
      </c>
      <c r="D21" s="339">
        <v>8</v>
      </c>
      <c r="E21" s="339">
        <v>7</v>
      </c>
      <c r="F21" s="347" t="s">
        <v>802</v>
      </c>
    </row>
    <row r="22" spans="1:6" ht="61" thickBot="1">
      <c r="A22" s="343">
        <v>15</v>
      </c>
      <c r="B22" s="346" t="s">
        <v>917</v>
      </c>
      <c r="C22" s="343" t="s">
        <v>819</v>
      </c>
      <c r="D22" s="338">
        <v>5</v>
      </c>
      <c r="E22" s="338">
        <v>5</v>
      </c>
      <c r="F22" s="345" t="s">
        <v>846</v>
      </c>
    </row>
    <row r="23" spans="1:6" ht="31" thickBot="1">
      <c r="A23" s="349"/>
      <c r="B23" s="341" t="s">
        <v>824</v>
      </c>
      <c r="C23" s="342"/>
      <c r="D23" s="329">
        <f>D24+D25+D26+D27+D28+D29+D30</f>
        <v>48.6</v>
      </c>
      <c r="E23" s="329">
        <f>E24+E25+E26+E27+E28+E29+E30</f>
        <v>48.6</v>
      </c>
      <c r="F23" s="342" t="s">
        <v>817</v>
      </c>
    </row>
    <row r="24" spans="1:6" ht="16" thickBot="1">
      <c r="A24" s="349">
        <v>16</v>
      </c>
      <c r="B24" s="350" t="s">
        <v>918</v>
      </c>
      <c r="C24" s="347" t="s">
        <v>895</v>
      </c>
      <c r="D24" s="331">
        <v>6.6</v>
      </c>
      <c r="E24" s="332">
        <v>6.6</v>
      </c>
      <c r="F24" s="347">
        <v>2017</v>
      </c>
    </row>
    <row r="25" spans="1:6" ht="31" thickBot="1">
      <c r="A25" s="349">
        <v>17</v>
      </c>
      <c r="B25" s="350" t="s">
        <v>922</v>
      </c>
      <c r="C25" s="347" t="s">
        <v>894</v>
      </c>
      <c r="D25" s="331">
        <v>4.7</v>
      </c>
      <c r="E25" s="332">
        <v>4.7</v>
      </c>
      <c r="F25" s="347">
        <v>2017</v>
      </c>
    </row>
    <row r="26" spans="1:6" ht="31" thickBot="1">
      <c r="A26" s="349">
        <v>18</v>
      </c>
      <c r="B26" s="350" t="s">
        <v>807</v>
      </c>
      <c r="C26" s="347" t="s">
        <v>894</v>
      </c>
      <c r="D26" s="331">
        <v>11</v>
      </c>
      <c r="E26" s="332">
        <v>11</v>
      </c>
      <c r="F26" s="347">
        <v>2018</v>
      </c>
    </row>
    <row r="27" spans="1:6" ht="31" thickBot="1">
      <c r="A27" s="349">
        <v>19</v>
      </c>
      <c r="B27" s="350" t="s">
        <v>919</v>
      </c>
      <c r="C27" s="347" t="s">
        <v>893</v>
      </c>
      <c r="D27" s="331">
        <v>3.3</v>
      </c>
      <c r="E27" s="332">
        <v>3.3</v>
      </c>
      <c r="F27" s="347">
        <v>2018</v>
      </c>
    </row>
    <row r="28" spans="1:6" ht="31" thickBot="1">
      <c r="A28" s="349">
        <v>20</v>
      </c>
      <c r="B28" s="350" t="s">
        <v>808</v>
      </c>
      <c r="C28" s="351" t="s">
        <v>892</v>
      </c>
      <c r="D28" s="331">
        <v>10</v>
      </c>
      <c r="E28" s="332">
        <v>10</v>
      </c>
      <c r="F28" s="347">
        <v>2019</v>
      </c>
    </row>
    <row r="29" spans="1:6" ht="31" thickBot="1">
      <c r="A29" s="349">
        <v>21</v>
      </c>
      <c r="B29" s="350" t="s">
        <v>920</v>
      </c>
      <c r="C29" s="351" t="s">
        <v>891</v>
      </c>
      <c r="D29" s="331">
        <v>12</v>
      </c>
      <c r="E29" s="332">
        <v>12</v>
      </c>
      <c r="F29" s="347">
        <v>2019</v>
      </c>
    </row>
    <row r="30" spans="1:6" ht="31" thickBot="1">
      <c r="A30" s="349">
        <v>22</v>
      </c>
      <c r="B30" s="350" t="s">
        <v>809</v>
      </c>
      <c r="C30" s="347" t="s">
        <v>879</v>
      </c>
      <c r="D30" s="331">
        <v>1</v>
      </c>
      <c r="E30" s="332">
        <v>1</v>
      </c>
      <c r="F30" s="347">
        <v>2019</v>
      </c>
    </row>
    <row r="31" spans="1:6" ht="46" thickBot="1">
      <c r="A31" s="349"/>
      <c r="B31" s="341" t="s">
        <v>911</v>
      </c>
      <c r="C31" s="341"/>
      <c r="D31" s="329">
        <f>D32+D33</f>
        <v>40</v>
      </c>
      <c r="E31" s="329">
        <v>40</v>
      </c>
      <c r="F31" s="341" t="s">
        <v>815</v>
      </c>
    </row>
    <row r="32" spans="1:6" ht="31" thickBot="1">
      <c r="A32" s="349">
        <v>23</v>
      </c>
      <c r="B32" s="350" t="s">
        <v>921</v>
      </c>
      <c r="C32" s="351" t="s">
        <v>819</v>
      </c>
      <c r="D32" s="331">
        <v>20</v>
      </c>
      <c r="E32" s="331">
        <v>20</v>
      </c>
      <c r="F32" s="351" t="s">
        <v>815</v>
      </c>
    </row>
    <row r="33" spans="1:6" ht="61" thickBot="1">
      <c r="A33" s="349">
        <v>24</v>
      </c>
      <c r="B33" s="350" t="s">
        <v>923</v>
      </c>
      <c r="C33" s="351" t="s">
        <v>819</v>
      </c>
      <c r="D33" s="331">
        <v>20</v>
      </c>
      <c r="E33" s="331">
        <v>20</v>
      </c>
      <c r="F33" s="351">
        <v>2016</v>
      </c>
    </row>
    <row r="34" spans="1:6" ht="31" thickBot="1">
      <c r="A34" s="349"/>
      <c r="B34" s="341" t="s">
        <v>912</v>
      </c>
      <c r="C34" s="342"/>
      <c r="D34" s="329">
        <f>D35+D36+D37+D38</f>
        <v>24.1</v>
      </c>
      <c r="E34" s="329">
        <v>24.1</v>
      </c>
      <c r="F34" s="342" t="s">
        <v>817</v>
      </c>
    </row>
    <row r="35" spans="1:6" ht="31" thickBot="1">
      <c r="A35" s="349">
        <v>25</v>
      </c>
      <c r="B35" s="346" t="s">
        <v>924</v>
      </c>
      <c r="C35" s="347" t="s">
        <v>880</v>
      </c>
      <c r="D35" s="338">
        <v>10</v>
      </c>
      <c r="E35" s="338">
        <v>10</v>
      </c>
      <c r="F35" s="345" t="s">
        <v>815</v>
      </c>
    </row>
    <row r="36" spans="1:6" ht="16" thickBot="1">
      <c r="A36" s="349">
        <v>26</v>
      </c>
      <c r="B36" s="346" t="s">
        <v>925</v>
      </c>
      <c r="C36" s="347" t="s">
        <v>881</v>
      </c>
      <c r="D36" s="338">
        <v>3.5</v>
      </c>
      <c r="E36" s="338">
        <v>3.5</v>
      </c>
      <c r="F36" s="345" t="s">
        <v>811</v>
      </c>
    </row>
    <row r="37" spans="1:6" ht="46" thickBot="1">
      <c r="A37" s="349">
        <v>27</v>
      </c>
      <c r="B37" s="346" t="s">
        <v>926</v>
      </c>
      <c r="C37" s="347" t="s">
        <v>882</v>
      </c>
      <c r="D37" s="330">
        <v>4.5</v>
      </c>
      <c r="E37" s="330">
        <v>4.5</v>
      </c>
      <c r="F37" s="330" t="s">
        <v>811</v>
      </c>
    </row>
    <row r="38" spans="1:6" ht="31" thickBot="1">
      <c r="A38" s="349">
        <v>28</v>
      </c>
      <c r="B38" s="346" t="s">
        <v>928</v>
      </c>
      <c r="C38" s="347" t="s">
        <v>810</v>
      </c>
      <c r="D38" s="330">
        <v>6.1</v>
      </c>
      <c r="E38" s="330">
        <v>6.1</v>
      </c>
      <c r="F38" s="347" t="s">
        <v>811</v>
      </c>
    </row>
    <row r="39" spans="1:6" ht="31" thickBot="1">
      <c r="A39" s="349"/>
      <c r="B39" s="341" t="s">
        <v>812</v>
      </c>
      <c r="C39" s="342"/>
      <c r="D39" s="329">
        <f>D40+D41+D42+D43</f>
        <v>36</v>
      </c>
      <c r="E39" s="329">
        <f>E40+E41+E42+E43</f>
        <v>36</v>
      </c>
      <c r="F39" s="342" t="s">
        <v>817</v>
      </c>
    </row>
    <row r="40" spans="1:6" ht="31" thickBot="1">
      <c r="A40" s="349">
        <v>29</v>
      </c>
      <c r="B40" s="346" t="s">
        <v>927</v>
      </c>
      <c r="C40" s="347" t="s">
        <v>865</v>
      </c>
      <c r="D40" s="338">
        <v>14</v>
      </c>
      <c r="E40" s="338">
        <v>14</v>
      </c>
      <c r="F40" s="345" t="s">
        <v>811</v>
      </c>
    </row>
    <row r="41" spans="1:6" ht="31" thickBot="1">
      <c r="A41" s="349">
        <v>30</v>
      </c>
      <c r="B41" s="346" t="s">
        <v>868</v>
      </c>
      <c r="C41" s="347" t="s">
        <v>883</v>
      </c>
      <c r="D41" s="338">
        <v>4</v>
      </c>
      <c r="E41" s="338">
        <v>4</v>
      </c>
      <c r="F41" s="345" t="s">
        <v>811</v>
      </c>
    </row>
    <row r="42" spans="1:6" ht="31" thickBot="1">
      <c r="A42" s="349">
        <v>31</v>
      </c>
      <c r="B42" s="346" t="s">
        <v>884</v>
      </c>
      <c r="C42" s="347" t="s">
        <v>866</v>
      </c>
      <c r="D42" s="338">
        <v>6</v>
      </c>
      <c r="E42" s="338">
        <v>6</v>
      </c>
      <c r="F42" s="345" t="s">
        <v>811</v>
      </c>
    </row>
    <row r="43" spans="1:6" ht="46" thickBot="1">
      <c r="A43" s="349">
        <v>32</v>
      </c>
      <c r="B43" s="346" t="s">
        <v>867</v>
      </c>
      <c r="C43" s="347" t="s">
        <v>885</v>
      </c>
      <c r="D43" s="338">
        <v>12</v>
      </c>
      <c r="E43" s="338">
        <v>12</v>
      </c>
      <c r="F43" s="345" t="s">
        <v>811</v>
      </c>
    </row>
    <row r="44" spans="1:6" ht="31" thickBot="1">
      <c r="A44" s="349"/>
      <c r="B44" s="341" t="s">
        <v>813</v>
      </c>
      <c r="C44" s="342"/>
      <c r="D44" s="329">
        <f>D45+D46+D47+D48+D49+D50+D51+D52</f>
        <v>161</v>
      </c>
      <c r="E44" s="329">
        <f>E45+E46+E47+E48+E49+E50+E51+E52</f>
        <v>158</v>
      </c>
      <c r="F44" s="342" t="s">
        <v>817</v>
      </c>
    </row>
    <row r="45" spans="1:6" ht="46" thickBot="1">
      <c r="A45" s="349">
        <v>33</v>
      </c>
      <c r="B45" s="346" t="s">
        <v>869</v>
      </c>
      <c r="C45" s="347" t="s">
        <v>814</v>
      </c>
      <c r="D45" s="330">
        <v>4</v>
      </c>
      <c r="E45" s="330">
        <v>1</v>
      </c>
      <c r="F45" s="347" t="s">
        <v>811</v>
      </c>
    </row>
    <row r="46" spans="1:6" ht="31" thickBot="1">
      <c r="A46" s="349">
        <v>34</v>
      </c>
      <c r="B46" s="346" t="s">
        <v>886</v>
      </c>
      <c r="C46" s="347" t="s">
        <v>870</v>
      </c>
      <c r="D46" s="338">
        <v>12</v>
      </c>
      <c r="E46" s="338">
        <v>12</v>
      </c>
      <c r="F46" s="345" t="s">
        <v>815</v>
      </c>
    </row>
    <row r="47" spans="1:6" ht="46" thickBot="1">
      <c r="A47" s="349">
        <v>35</v>
      </c>
      <c r="B47" s="346" t="s">
        <v>887</v>
      </c>
      <c r="C47" s="347" t="s">
        <v>876</v>
      </c>
      <c r="D47" s="338">
        <v>7</v>
      </c>
      <c r="E47" s="338">
        <v>7</v>
      </c>
      <c r="F47" s="345" t="s">
        <v>815</v>
      </c>
    </row>
    <row r="48" spans="1:6" ht="31" thickBot="1">
      <c r="A48" s="349">
        <v>36</v>
      </c>
      <c r="B48" s="346" t="s">
        <v>888</v>
      </c>
      <c r="C48" s="347" t="s">
        <v>871</v>
      </c>
      <c r="D48" s="338">
        <v>25</v>
      </c>
      <c r="E48" s="338">
        <v>25</v>
      </c>
      <c r="F48" s="345" t="s">
        <v>846</v>
      </c>
    </row>
    <row r="49" spans="1:6" ht="31" thickBot="1">
      <c r="A49" s="349">
        <v>37</v>
      </c>
      <c r="B49" s="346" t="s">
        <v>872</v>
      </c>
      <c r="C49" s="347" t="s">
        <v>816</v>
      </c>
      <c r="D49" s="338">
        <v>28</v>
      </c>
      <c r="E49" s="338">
        <v>28</v>
      </c>
      <c r="F49" s="345" t="s">
        <v>846</v>
      </c>
    </row>
    <row r="50" spans="1:6" ht="31" thickBot="1">
      <c r="A50" s="349">
        <v>38</v>
      </c>
      <c r="B50" s="346" t="s">
        <v>889</v>
      </c>
      <c r="C50" s="347" t="s">
        <v>874</v>
      </c>
      <c r="D50" s="338">
        <v>30</v>
      </c>
      <c r="E50" s="338">
        <v>30</v>
      </c>
      <c r="F50" s="345" t="s">
        <v>817</v>
      </c>
    </row>
    <row r="51" spans="1:6" ht="46" thickBot="1">
      <c r="A51" s="349">
        <v>39</v>
      </c>
      <c r="B51" s="346" t="s">
        <v>873</v>
      </c>
      <c r="C51" s="347" t="s">
        <v>875</v>
      </c>
      <c r="D51" s="338">
        <v>5</v>
      </c>
      <c r="E51" s="338">
        <v>5</v>
      </c>
      <c r="F51" s="345">
        <v>2016</v>
      </c>
    </row>
    <row r="52" spans="1:6" ht="61" thickBot="1">
      <c r="A52" s="349">
        <v>40</v>
      </c>
      <c r="B52" s="346" t="s">
        <v>890</v>
      </c>
      <c r="C52" s="347" t="s">
        <v>816</v>
      </c>
      <c r="D52" s="330">
        <v>50</v>
      </c>
      <c r="E52" s="330">
        <v>50</v>
      </c>
      <c r="F52" s="347" t="s">
        <v>791</v>
      </c>
    </row>
    <row r="53" spans="1:6" ht="22.5" customHeight="1">
      <c r="A53" s="10" t="s">
        <v>905</v>
      </c>
      <c r="B53" s="10"/>
      <c r="C53" s="10"/>
      <c r="D53" s="10"/>
      <c r="E53" s="10"/>
      <c r="F53" s="10"/>
    </row>
  </sheetData>
  <mergeCells count="8">
    <mergeCell ref="A53:F53"/>
    <mergeCell ref="A1:F1"/>
    <mergeCell ref="C2:C4"/>
    <mergeCell ref="E3:E4"/>
    <mergeCell ref="A2:B4"/>
    <mergeCell ref="D2:E2"/>
    <mergeCell ref="F2:F4"/>
    <mergeCell ref="D3:D4"/>
  </mergeCells>
  <printOptions gridLines="1"/>
  <pageMargins left="0.70866141732283472" right="0.70866141732283472" top="0.74803149606299213" bottom="0.74803149606299213" header="0.31496062992125984" footer="0.31496062992125984"/>
  <pageSetup scale="77" orientation="portrait" horizontalDpi="4294967295" verticalDpi="4294967295"/>
  <headerFooter differentOddEven="1" scaleWithDoc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прил-2</vt:lpstr>
      <vt:lpstr>прил-3</vt:lpstr>
      <vt:lpstr>прил-3 eng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Сафаров Максуджон Мустафоевич</dc:creator>
  <cp:lastModifiedBy>Elena</cp:lastModifiedBy>
  <cp:lastPrinted>2015-04-08T12:57:53Z</cp:lastPrinted>
  <dcterms:created xsi:type="dcterms:W3CDTF">2015-03-05T10:22:26Z</dcterms:created>
  <dcterms:modified xsi:type="dcterms:W3CDTF">2015-04-13T16:31:34Z</dcterms:modified>
</cp:coreProperties>
</file>